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defaultThemeVersion="124226"/>
  <bookViews>
    <workbookView xWindow="-120" yWindow="-120" windowWidth="20730" windowHeight="11760" tabRatio="635" activeTab="12"/>
  </bookViews>
  <sheets>
    <sheet name="Указания" sheetId="41" r:id="rId1"/>
    <sheet name="январь" sheetId="28" r:id="rId2"/>
    <sheet name="февраль" sheetId="55" r:id="rId3"/>
    <sheet name="март" sheetId="67" r:id="rId4"/>
    <sheet name="апрель" sheetId="68" r:id="rId5"/>
    <sheet name="май" sheetId="69" r:id="rId6"/>
    <sheet name="июнь" sheetId="70" r:id="rId7"/>
    <sheet name="июль" sheetId="71" r:id="rId8"/>
    <sheet name="август" sheetId="72" r:id="rId9"/>
    <sheet name="сентябрь" sheetId="73" r:id="rId10"/>
    <sheet name="октябрь" sheetId="74" r:id="rId11"/>
    <sheet name="ноябрь" sheetId="75" r:id="rId12"/>
    <sheet name="декабрь" sheetId="76" r:id="rId13"/>
  </sheets>
  <definedNames>
    <definedName name="_xlnm.Print_Area" localSheetId="8">август!$A$1:$DI$60</definedName>
    <definedName name="_xlnm.Print_Area" localSheetId="4">апрель!$A$1:$DI$60</definedName>
    <definedName name="_xlnm.Print_Area" localSheetId="12">декабрь!$A$1:$DI$60</definedName>
    <definedName name="_xlnm.Print_Area" localSheetId="7">июль!$A$1:$DI$60</definedName>
    <definedName name="_xlnm.Print_Area" localSheetId="6">июнь!$A$1:$DI$60</definedName>
    <definedName name="_xlnm.Print_Area" localSheetId="5">май!$A$1:$DI$60</definedName>
    <definedName name="_xlnm.Print_Area" localSheetId="3">март!$A$1:$DI$60</definedName>
    <definedName name="_xlnm.Print_Area" localSheetId="11">ноябрь!$A$1:$DI$60</definedName>
    <definedName name="_xlnm.Print_Area" localSheetId="10">октябрь!$A$1:$DI$60</definedName>
    <definedName name="_xlnm.Print_Area" localSheetId="9">сентябрь!$A$1:$DI$60</definedName>
    <definedName name="_xlnm.Print_Area" localSheetId="2">февраль!$A$1:$DI$60</definedName>
    <definedName name="_xlnm.Print_Area" localSheetId="1">январь!$A$1:$DI$60</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8" i="55"/>
  <c r="DF8" i="67" s="1"/>
  <c r="DF8" i="68" s="1"/>
  <c r="DF8" i="69" s="1"/>
  <c r="DF8" i="70" s="1"/>
  <c r="DF8" i="71" s="1"/>
  <c r="DF8" i="72" s="1"/>
  <c r="DF8" i="73" s="1"/>
  <c r="DF8" i="74" s="1"/>
  <c r="DF8" i="75" s="1"/>
  <c r="DF8" i="76" s="1"/>
  <c r="BV56"/>
  <c r="BV56" i="75"/>
  <c r="BJ56"/>
  <c r="BV56" i="74"/>
  <c r="BJ56"/>
  <c r="BV56" i="73"/>
  <c r="BJ56"/>
  <c r="BV56" i="72"/>
  <c r="BJ56"/>
  <c r="BV56" i="71"/>
  <c r="BJ56"/>
  <c r="BV56" i="70"/>
  <c r="BJ56"/>
  <c r="CZ55" i="69"/>
  <c r="BV56"/>
  <c r="BJ56"/>
  <c r="BV56" i="68"/>
  <c r="BJ56"/>
  <c r="BV56" i="67"/>
  <c r="BV56" i="55"/>
  <c r="BV56" i="28"/>
  <c r="BJ56" i="67"/>
  <c r="BJ56" i="55"/>
  <c r="BV58" i="28"/>
  <c r="BJ56" i="76"/>
  <c r="BA56"/>
  <c r="BH8" i="55"/>
  <c r="BH8" i="67" s="1"/>
  <c r="BH8" i="68" s="1"/>
  <c r="BH8" i="69" s="1"/>
  <c r="BH8" i="70" s="1"/>
  <c r="BH8" i="71" s="1"/>
  <c r="BH8" i="72" s="1"/>
  <c r="BH8" i="73" s="1"/>
  <c r="BH8" i="74" s="1"/>
  <c r="BH8" i="75" s="1"/>
  <c r="BH8" i="76" s="1"/>
  <c r="CP8" i="55"/>
  <c r="CP8" i="67" s="1"/>
  <c r="CP8" i="68" s="1"/>
  <c r="CP8" i="69" s="1"/>
  <c r="CP8" i="70" s="1"/>
  <c r="CP8" i="71" s="1"/>
  <c r="CP8" i="72" s="1"/>
  <c r="CP8" i="73" s="1"/>
  <c r="CP8" i="74" s="1"/>
  <c r="CP8" i="75" s="1"/>
  <c r="CP8" i="76" s="1"/>
  <c r="CM8" i="55"/>
  <c r="CM8" i="67" s="1"/>
  <c r="CM8" i="68" s="1"/>
  <c r="CM8" i="69" s="1"/>
  <c r="CM8" i="70" s="1"/>
  <c r="CM8" i="71" s="1"/>
  <c r="CM8" i="72" s="1"/>
  <c r="CM8" i="73" s="1"/>
  <c r="CM8" i="74" s="1"/>
  <c r="CM8" i="75" s="1"/>
  <c r="CM8" i="76" s="1"/>
  <c r="CI8" i="55"/>
  <c r="CI8" i="67" s="1"/>
  <c r="CI8" i="68" s="1"/>
  <c r="CI8" i="69" s="1"/>
  <c r="CI8" i="70" s="1"/>
  <c r="CI8" i="71" s="1"/>
  <c r="CI8" i="72" s="1"/>
  <c r="CI8" i="73" s="1"/>
  <c r="CI8" i="74" s="1"/>
  <c r="CI8" i="75" s="1"/>
  <c r="CI8" i="76" s="1"/>
  <c r="BZ8" i="55"/>
  <c r="BZ8" i="67" s="1"/>
  <c r="BZ8" i="68" s="1"/>
  <c r="BZ8" i="69" s="1"/>
  <c r="BZ8" i="70" s="1"/>
  <c r="BZ8" i="71" s="1"/>
  <c r="BZ8" i="72" s="1"/>
  <c r="BZ8" i="73" s="1"/>
  <c r="BZ8" i="74" s="1"/>
  <c r="BZ8" i="75" s="1"/>
  <c r="BZ8" i="76" s="1"/>
  <c r="BY8" i="55"/>
  <c r="BY8" i="67" s="1"/>
  <c r="BY8" i="68" s="1"/>
  <c r="BY8" i="69" s="1"/>
  <c r="BY8" i="70" s="1"/>
  <c r="BY8" i="71" s="1"/>
  <c r="BY8" i="72" s="1"/>
  <c r="BY8" i="73" s="1"/>
  <c r="BY8" i="74" s="1"/>
  <c r="BY8" i="75" s="1"/>
  <c r="BY8" i="76" s="1"/>
  <c r="BX8" i="55"/>
  <c r="BX8" i="67" s="1"/>
  <c r="BX8" i="68" s="1"/>
  <c r="BX8" i="69" s="1"/>
  <c r="BX8" i="70" s="1"/>
  <c r="BX8" i="71" s="1"/>
  <c r="BX8" i="72" s="1"/>
  <c r="BX8" i="73" s="1"/>
  <c r="BX8" i="74" s="1"/>
  <c r="BX8" i="75" s="1"/>
  <c r="BX8" i="76" s="1"/>
  <c r="BV8" i="55"/>
  <c r="BV8" i="67" s="1"/>
  <c r="BV8" i="68" s="1"/>
  <c r="BV8" i="69" s="1"/>
  <c r="BV8" i="70" s="1"/>
  <c r="BV8" i="71" s="1"/>
  <c r="BV8" i="72" s="1"/>
  <c r="BV8" i="73" s="1"/>
  <c r="BV8" i="74" s="1"/>
  <c r="BV8" i="75" s="1"/>
  <c r="BV8" i="76" s="1"/>
  <c r="BU8" i="55"/>
  <c r="BU8" i="67" s="1"/>
  <c r="BU8" i="68" s="1"/>
  <c r="BU8" i="69" s="1"/>
  <c r="BU8" i="70" s="1"/>
  <c r="BU8" i="71" s="1"/>
  <c r="BU8" i="72" s="1"/>
  <c r="BU8" i="73" s="1"/>
  <c r="BU8" i="74" s="1"/>
  <c r="BU8" i="75" s="1"/>
  <c r="BU8" i="76" s="1"/>
  <c r="BR8" i="55"/>
  <c r="BR8" i="67" s="1"/>
  <c r="BR8" i="68" s="1"/>
  <c r="BR8" i="69" s="1"/>
  <c r="BR8" i="70" s="1"/>
  <c r="BR8" i="71" s="1"/>
  <c r="BR8" i="72" s="1"/>
  <c r="BR8" i="73" s="1"/>
  <c r="BR8" i="74" s="1"/>
  <c r="BR8" i="75" s="1"/>
  <c r="BR8" i="76" s="1"/>
  <c r="BP8" i="55"/>
  <c r="BP8" i="67" s="1"/>
  <c r="BP8" i="68" s="1"/>
  <c r="BP8" i="69" s="1"/>
  <c r="BP8" i="70" s="1"/>
  <c r="BP8" i="71" s="1"/>
  <c r="BP8" i="72" s="1"/>
  <c r="BP8" i="73" s="1"/>
  <c r="BP8" i="74" s="1"/>
  <c r="BP8" i="75" s="1"/>
  <c r="BP8" i="76" s="1"/>
  <c r="BN8" i="55"/>
  <c r="BN8" i="67" s="1"/>
  <c r="BN8" i="68" s="1"/>
  <c r="BN8" i="69" s="1"/>
  <c r="BN8" i="70" s="1"/>
  <c r="BN8" i="71" s="1"/>
  <c r="BN8" i="72" s="1"/>
  <c r="BN8" i="73" s="1"/>
  <c r="BN8" i="74" s="1"/>
  <c r="BN8" i="75" s="1"/>
  <c r="BN8" i="76" s="1"/>
  <c r="BJ8" i="55"/>
  <c r="BJ8" i="67" s="1"/>
  <c r="BJ8" i="68" s="1"/>
  <c r="BJ8" i="69" s="1"/>
  <c r="BJ8" i="70" s="1"/>
  <c r="BJ8" i="71" s="1"/>
  <c r="BJ8" i="72" s="1"/>
  <c r="BJ8" i="73" s="1"/>
  <c r="BJ8" i="74" s="1"/>
  <c r="BJ8" i="75" s="1"/>
  <c r="BJ8" i="76" s="1"/>
  <c r="BG8" i="55"/>
  <c r="BG8" i="67" s="1"/>
  <c r="BG8" i="68" s="1"/>
  <c r="BG8" i="69" s="1"/>
  <c r="BG8" i="70" s="1"/>
  <c r="BG8" i="71" s="1"/>
  <c r="BG8" i="72" s="1"/>
  <c r="BG8" i="73" s="1"/>
  <c r="BG8" i="74" s="1"/>
  <c r="BG8" i="75" s="1"/>
  <c r="BG8" i="76" s="1"/>
  <c r="BA8" i="55"/>
  <c r="BA8" i="67" s="1"/>
  <c r="BA8" i="68" s="1"/>
  <c r="BA8" i="69" s="1"/>
  <c r="BA8" i="70" s="1"/>
  <c r="BA8" i="71" s="1"/>
  <c r="BA8" i="72" s="1"/>
  <c r="BA8" i="73" s="1"/>
  <c r="BA8" i="74" s="1"/>
  <c r="BA8" i="75" s="1"/>
  <c r="BA8" i="76" s="1"/>
  <c r="AZ55" l="1"/>
  <c r="AY8"/>
  <c r="AY8" i="75"/>
  <c r="AY8" i="74"/>
  <c r="AY8" i="73"/>
  <c r="AY8" i="72"/>
  <c r="AY8" i="71"/>
  <c r="AY8" i="70"/>
  <c r="AY8" i="69"/>
  <c r="AY8" i="68"/>
  <c r="AY8" i="67"/>
  <c r="CU10" i="28"/>
  <c r="AY10"/>
  <c r="D9"/>
  <c r="DE60" i="55"/>
  <c r="DE60" i="67" s="1"/>
  <c r="DE60" i="68" s="1"/>
  <c r="DE60" i="69" s="1"/>
  <c r="DE60" i="70" s="1"/>
  <c r="DE60" i="71" s="1"/>
  <c r="DE60" i="72" s="1"/>
  <c r="DE60" i="73" s="1"/>
  <c r="DE60" i="74" s="1"/>
  <c r="DE60" i="75" s="1"/>
  <c r="DE60" i="76" s="1"/>
  <c r="DC60" i="55"/>
  <c r="DC60" i="67" s="1"/>
  <c r="DC60" i="68" s="1"/>
  <c r="DC60" i="69" s="1"/>
  <c r="DC60" i="70" s="1"/>
  <c r="DC60" i="71" s="1"/>
  <c r="DC60" i="72" s="1"/>
  <c r="DC60" i="73" s="1"/>
  <c r="DC60" i="74" s="1"/>
  <c r="DC60" i="75" s="1"/>
  <c r="DC60" i="76" s="1"/>
  <c r="DA60" i="55"/>
  <c r="DA60" i="67" s="1"/>
  <c r="DA60" i="68" s="1"/>
  <c r="DA60" i="69" s="1"/>
  <c r="DA60" i="70" s="1"/>
  <c r="DA60" i="71" s="1"/>
  <c r="DA60" i="72" s="1"/>
  <c r="DA60" i="73" s="1"/>
  <c r="DA60" i="74" s="1"/>
  <c r="DA60" i="75" s="1"/>
  <c r="DA60" i="76" s="1"/>
  <c r="CY60" i="55"/>
  <c r="CY60" i="67" s="1"/>
  <c r="CY60" i="68" s="1"/>
  <c r="CY60" i="69" s="1"/>
  <c r="CY60" i="70" s="1"/>
  <c r="CY60" i="71" s="1"/>
  <c r="CY60" i="72" s="1"/>
  <c r="CY60" i="73" s="1"/>
  <c r="CY60" i="74" s="1"/>
  <c r="CY60" i="75" s="1"/>
  <c r="CY60" i="76" s="1"/>
  <c r="DF55"/>
  <c r="CV55" l="1"/>
  <c r="D57" i="28"/>
  <c r="AZ55" i="55" l="1"/>
  <c r="CT55" s="1"/>
  <c r="CU10"/>
  <c r="CU9" i="28"/>
  <c r="B9"/>
  <c r="J9" i="55"/>
  <c r="K9"/>
  <c r="L9"/>
  <c r="M9"/>
  <c r="N9"/>
  <c r="BN56" i="76"/>
  <c r="DE55"/>
  <c r="DC55"/>
  <c r="DA55"/>
  <c r="CY55"/>
  <c r="CX55"/>
  <c r="CW55"/>
  <c r="CS55"/>
  <c r="CR55"/>
  <c r="CP56" s="1"/>
  <c r="DD55" s="1"/>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AY54"/>
  <c r="D54" s="1"/>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c r="CU28"/>
  <c r="AY28"/>
  <c r="D28"/>
  <c r="CU27"/>
  <c r="AY27"/>
  <c r="D27"/>
  <c r="CU26"/>
  <c r="AY26"/>
  <c r="D26" s="1"/>
  <c r="CU25"/>
  <c r="AY25"/>
  <c r="D25"/>
  <c r="CU24"/>
  <c r="AY24"/>
  <c r="D24"/>
  <c r="CU23"/>
  <c r="AY23"/>
  <c r="D23"/>
  <c r="CU22"/>
  <c r="AY22"/>
  <c r="D22" s="1"/>
  <c r="CU21"/>
  <c r="AY21"/>
  <c r="D21"/>
  <c r="CU20"/>
  <c r="AY20"/>
  <c r="D20"/>
  <c r="CU19"/>
  <c r="AY19"/>
  <c r="D19" s="1"/>
  <c r="CU18"/>
  <c r="AY18"/>
  <c r="D18" s="1"/>
  <c r="CU17"/>
  <c r="AY17"/>
  <c r="D17"/>
  <c r="CU16"/>
  <c r="AY16"/>
  <c r="D16"/>
  <c r="CU15"/>
  <c r="AY15"/>
  <c r="D15" s="1"/>
  <c r="CU14"/>
  <c r="AY14"/>
  <c r="D14" s="1"/>
  <c r="CU13"/>
  <c r="AY13"/>
  <c r="D13"/>
  <c r="CU12"/>
  <c r="AY12"/>
  <c r="D12"/>
  <c r="CU11"/>
  <c r="AY11"/>
  <c r="D11"/>
  <c r="CU10"/>
  <c r="AY10"/>
  <c r="DG49"/>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L7"/>
  <c r="BM7" s="1"/>
  <c r="BN7" s="1"/>
  <c r="BK7"/>
  <c r="BJ7"/>
  <c r="BN56" i="75"/>
  <c r="DE55"/>
  <c r="DC55"/>
  <c r="DA55"/>
  <c r="CY55"/>
  <c r="CX55"/>
  <c r="CW55"/>
  <c r="CS55"/>
  <c r="CR55"/>
  <c r="CQ55"/>
  <c r="CP55"/>
  <c r="CO55"/>
  <c r="CN55"/>
  <c r="CM55"/>
  <c r="CM56" s="1"/>
  <c r="DB55" s="1"/>
  <c r="CL55"/>
  <c r="CK55"/>
  <c r="CJ55"/>
  <c r="CI55"/>
  <c r="CI56" s="1"/>
  <c r="CZ55" s="1"/>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c r="CU46"/>
  <c r="AY46"/>
  <c r="D46" s="1"/>
  <c r="CU45"/>
  <c r="AY45"/>
  <c r="D45" s="1"/>
  <c r="CU44"/>
  <c r="AY44"/>
  <c r="D44"/>
  <c r="CU43"/>
  <c r="AY43"/>
  <c r="D43"/>
  <c r="CU42"/>
  <c r="AY42"/>
  <c r="D42" s="1"/>
  <c r="CU41"/>
  <c r="AY41"/>
  <c r="D41" s="1"/>
  <c r="CU40"/>
  <c r="AY40"/>
  <c r="D40"/>
  <c r="CU39"/>
  <c r="AY39"/>
  <c r="D39"/>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DG53"/>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BN56" i="74"/>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R56" s="1"/>
  <c r="BQ55"/>
  <c r="BP55"/>
  <c r="BO55"/>
  <c r="BN55"/>
  <c r="BM55"/>
  <c r="BL55"/>
  <c r="BK55"/>
  <c r="BJ55"/>
  <c r="BI55"/>
  <c r="BH55"/>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DG49"/>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BN56" i="73"/>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R56" s="1"/>
  <c r="BQ55"/>
  <c r="BP55"/>
  <c r="BO55"/>
  <c r="BN55"/>
  <c r="BM55"/>
  <c r="BL55"/>
  <c r="BK55"/>
  <c r="BJ55"/>
  <c r="BI55"/>
  <c r="BH55"/>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AY10"/>
  <c r="BK7"/>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AZ55" i="72"/>
  <c r="DF55"/>
  <c r="DH55"/>
  <c r="CI56"/>
  <c r="CZ55" s="1"/>
  <c r="BR56"/>
  <c r="BP56"/>
  <c r="BH56"/>
  <c r="BA56"/>
  <c r="DE55"/>
  <c r="DC55"/>
  <c r="DA55"/>
  <c r="CY55"/>
  <c r="CX55"/>
  <c r="CW55"/>
  <c r="CS55"/>
  <c r="CR55"/>
  <c r="CQ55"/>
  <c r="CP55"/>
  <c r="CO55"/>
  <c r="CN55"/>
  <c r="CM55"/>
  <c r="CL55"/>
  <c r="CK55"/>
  <c r="CJ55"/>
  <c r="CI55"/>
  <c r="CH55"/>
  <c r="CG55"/>
  <c r="CF55"/>
  <c r="CE55"/>
  <c r="CD55"/>
  <c r="CC55"/>
  <c r="CB55"/>
  <c r="CA55"/>
  <c r="BZ55"/>
  <c r="BZ56" s="1"/>
  <c r="BY55"/>
  <c r="BX55"/>
  <c r="BW55"/>
  <c r="BV55"/>
  <c r="BU55"/>
  <c r="BT55"/>
  <c r="BS55"/>
  <c r="BR55"/>
  <c r="BQ55"/>
  <c r="BP55"/>
  <c r="BO55"/>
  <c r="BN55"/>
  <c r="BN56" s="1"/>
  <c r="BM55"/>
  <c r="BL55"/>
  <c r="BK55"/>
  <c r="BJ55"/>
  <c r="BI55"/>
  <c r="BH55"/>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c r="CU53"/>
  <c r="AY53"/>
  <c r="D53" s="1"/>
  <c r="CU52"/>
  <c r="AY52"/>
  <c r="D52" s="1"/>
  <c r="CU51"/>
  <c r="AY51"/>
  <c r="D51"/>
  <c r="CU50"/>
  <c r="AY50"/>
  <c r="D50"/>
  <c r="CU49"/>
  <c r="AY49"/>
  <c r="D49" s="1"/>
  <c r="CU48"/>
  <c r="AY48"/>
  <c r="D48" s="1"/>
  <c r="CU47"/>
  <c r="AY47"/>
  <c r="D47"/>
  <c r="CU46"/>
  <c r="AY46"/>
  <c r="D46"/>
  <c r="CU45"/>
  <c r="AY45"/>
  <c r="D45"/>
  <c r="CU44"/>
  <c r="AY44"/>
  <c r="D44" s="1"/>
  <c r="CU43"/>
  <c r="AY43"/>
  <c r="D43"/>
  <c r="CU42"/>
  <c r="AY42"/>
  <c r="D42"/>
  <c r="CU41"/>
  <c r="AY41"/>
  <c r="D41"/>
  <c r="CU40"/>
  <c r="AY40"/>
  <c r="D40" s="1"/>
  <c r="CU39"/>
  <c r="AY39"/>
  <c r="D39"/>
  <c r="CU38"/>
  <c r="AY38"/>
  <c r="D38"/>
  <c r="CU37"/>
  <c r="AY37"/>
  <c r="D37" s="1"/>
  <c r="CU36"/>
  <c r="AY36"/>
  <c r="D36" s="1"/>
  <c r="CU35"/>
  <c r="AY35"/>
  <c r="D35"/>
  <c r="CU34"/>
  <c r="AY34"/>
  <c r="D34"/>
  <c r="CU33"/>
  <c r="AY33"/>
  <c r="D33" s="1"/>
  <c r="CU32"/>
  <c r="AY32"/>
  <c r="D32" s="1"/>
  <c r="CU31"/>
  <c r="AY31"/>
  <c r="D31"/>
  <c r="CU30"/>
  <c r="AY30"/>
  <c r="D30"/>
  <c r="CU29"/>
  <c r="AY29"/>
  <c r="D29"/>
  <c r="CU28"/>
  <c r="AY28"/>
  <c r="D28" s="1"/>
  <c r="CU27"/>
  <c r="AY27"/>
  <c r="D27"/>
  <c r="CU26"/>
  <c r="AY26"/>
  <c r="D26"/>
  <c r="CU25"/>
  <c r="AY25"/>
  <c r="D25"/>
  <c r="CU24"/>
  <c r="AY24"/>
  <c r="D24" s="1"/>
  <c r="CU23"/>
  <c r="AY23"/>
  <c r="D23"/>
  <c r="CU22"/>
  <c r="AY22"/>
  <c r="D22"/>
  <c r="CU21"/>
  <c r="AY21"/>
  <c r="D21" s="1"/>
  <c r="CU20"/>
  <c r="AY20"/>
  <c r="D20" s="1"/>
  <c r="CU19"/>
  <c r="AY19"/>
  <c r="D19"/>
  <c r="CU18"/>
  <c r="AY18"/>
  <c r="D18"/>
  <c r="CU17"/>
  <c r="AY17"/>
  <c r="D17" s="1"/>
  <c r="CU16"/>
  <c r="AY16"/>
  <c r="D16" s="1"/>
  <c r="CU15"/>
  <c r="AY15"/>
  <c r="D15"/>
  <c r="CU14"/>
  <c r="AY14"/>
  <c r="D14"/>
  <c r="CU13"/>
  <c r="AY13"/>
  <c r="D13"/>
  <c r="CU12"/>
  <c r="AY12"/>
  <c r="D12" s="1"/>
  <c r="CU11"/>
  <c r="CU55" s="1"/>
  <c r="AY11"/>
  <c r="D11"/>
  <c r="CU10"/>
  <c r="AY10"/>
  <c r="D10"/>
  <c r="DG11"/>
  <c r="BJ7"/>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N56" i="71"/>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s="1"/>
  <c r="CU14"/>
  <c r="AY14"/>
  <c r="D14" s="1"/>
  <c r="CU13"/>
  <c r="AY13"/>
  <c r="D13" s="1"/>
  <c r="CU12"/>
  <c r="AY12"/>
  <c r="D12"/>
  <c r="CU11"/>
  <c r="AY11"/>
  <c r="D11"/>
  <c r="CU10"/>
  <c r="CU55" s="1"/>
  <c r="AY10"/>
  <c r="DG13"/>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J7"/>
  <c r="BN56" i="70"/>
  <c r="DE55"/>
  <c r="DC55"/>
  <c r="DA55"/>
  <c r="CY55"/>
  <c r="CX55"/>
  <c r="CW55"/>
  <c r="CS55"/>
  <c r="CR55"/>
  <c r="CQ55"/>
  <c r="CP55"/>
  <c r="CO55"/>
  <c r="CN55"/>
  <c r="CM55"/>
  <c r="CL55"/>
  <c r="CK55"/>
  <c r="CJ55"/>
  <c r="CI55"/>
  <c r="CH55"/>
  <c r="CG55"/>
  <c r="CF55"/>
  <c r="CE55"/>
  <c r="CD55"/>
  <c r="CC55"/>
  <c r="CB55"/>
  <c r="BZ56" s="1"/>
  <c r="CA55"/>
  <c r="BZ55"/>
  <c r="BY55"/>
  <c r="BX55"/>
  <c r="BW55"/>
  <c r="BV55"/>
  <c r="BU55"/>
  <c r="BT55"/>
  <c r="BS55"/>
  <c r="BR55"/>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s="1"/>
  <c r="CU46"/>
  <c r="AY46"/>
  <c r="D46" s="1"/>
  <c r="CU45"/>
  <c r="AY45"/>
  <c r="D45" s="1"/>
  <c r="CU44"/>
  <c r="AY44"/>
  <c r="D44"/>
  <c r="CU43"/>
  <c r="AY43"/>
  <c r="D43"/>
  <c r="CU42"/>
  <c r="AY42"/>
  <c r="D42" s="1"/>
  <c r="CU41"/>
  <c r="AY41"/>
  <c r="D41" s="1"/>
  <c r="CU40"/>
  <c r="AY40"/>
  <c r="D40"/>
  <c r="CU39"/>
  <c r="AY39"/>
  <c r="D39" s="1"/>
  <c r="CU38"/>
  <c r="AY38"/>
  <c r="D38" s="1"/>
  <c r="CU37"/>
  <c r="AY37"/>
  <c r="D37" s="1"/>
  <c r="CU36"/>
  <c r="AY36"/>
  <c r="D36"/>
  <c r="CU35"/>
  <c r="AY35"/>
  <c r="D35"/>
  <c r="CU34"/>
  <c r="AY34"/>
  <c r="D34" s="1"/>
  <c r="CU33"/>
  <c r="AY33"/>
  <c r="D33" s="1"/>
  <c r="CU32"/>
  <c r="AY32"/>
  <c r="D32"/>
  <c r="CU31"/>
  <c r="AY31"/>
  <c r="D31" s="1"/>
  <c r="CU30"/>
  <c r="AY30"/>
  <c r="D30" s="1"/>
  <c r="CU29"/>
  <c r="AY29"/>
  <c r="D29" s="1"/>
  <c r="CU28"/>
  <c r="AY28"/>
  <c r="D28"/>
  <c r="CU27"/>
  <c r="AY27"/>
  <c r="D27"/>
  <c r="CU26"/>
  <c r="AY26"/>
  <c r="D26" s="1"/>
  <c r="CU25"/>
  <c r="AY25"/>
  <c r="D25" s="1"/>
  <c r="CU24"/>
  <c r="AY24"/>
  <c r="D24"/>
  <c r="CU23"/>
  <c r="AY23"/>
  <c r="D23" s="1"/>
  <c r="CU22"/>
  <c r="AY22"/>
  <c r="D22" s="1"/>
  <c r="CU21"/>
  <c r="AY21"/>
  <c r="D21" s="1"/>
  <c r="CU20"/>
  <c r="AY20"/>
  <c r="D20"/>
  <c r="CU19"/>
  <c r="AY19"/>
  <c r="D19"/>
  <c r="CU18"/>
  <c r="AY18"/>
  <c r="D18" s="1"/>
  <c r="CU17"/>
  <c r="AY17"/>
  <c r="D17" s="1"/>
  <c r="CU16"/>
  <c r="AY16"/>
  <c r="D16"/>
  <c r="CU15"/>
  <c r="AY15"/>
  <c r="D15" s="1"/>
  <c r="CU14"/>
  <c r="AY14"/>
  <c r="D14" s="1"/>
  <c r="CU13"/>
  <c r="AY13"/>
  <c r="D13" s="1"/>
  <c r="CU12"/>
  <c r="AY12"/>
  <c r="D12"/>
  <c r="CU11"/>
  <c r="AY11"/>
  <c r="D11"/>
  <c r="CU10"/>
  <c r="CU55" s="1"/>
  <c r="AY10"/>
  <c r="DG53"/>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J7"/>
  <c r="DH55" i="69"/>
  <c r="AZ55"/>
  <c r="AY55"/>
  <c r="DE55"/>
  <c r="DC55"/>
  <c r="DA55"/>
  <c r="CY55"/>
  <c r="CX55"/>
  <c r="CW55"/>
  <c r="CS55"/>
  <c r="CR55"/>
  <c r="CQ55"/>
  <c r="CP55"/>
  <c r="CO55"/>
  <c r="CN55"/>
  <c r="CM55"/>
  <c r="CM56" s="1"/>
  <c r="DB55" s="1"/>
  <c r="CL55"/>
  <c r="CK55"/>
  <c r="CJ55"/>
  <c r="CI55"/>
  <c r="CI56" s="1"/>
  <c r="CH55"/>
  <c r="CG55"/>
  <c r="CF55"/>
  <c r="CE55"/>
  <c r="CD55"/>
  <c r="CC55"/>
  <c r="CB55"/>
  <c r="CA55"/>
  <c r="BZ55"/>
  <c r="BY55"/>
  <c r="BX55"/>
  <c r="BW55"/>
  <c r="BV55"/>
  <c r="BU55"/>
  <c r="BT55"/>
  <c r="BS55"/>
  <c r="BR55"/>
  <c r="BQ55"/>
  <c r="BP55"/>
  <c r="BP56" s="1"/>
  <c r="BO55"/>
  <c r="BN55"/>
  <c r="BN56" s="1"/>
  <c r="BM55"/>
  <c r="BL55"/>
  <c r="BK55"/>
  <c r="BJ55"/>
  <c r="BI55"/>
  <c r="BH55"/>
  <c r="BH56" s="1"/>
  <c r="BG55"/>
  <c r="BF55"/>
  <c r="BE55"/>
  <c r="BD55"/>
  <c r="BC55"/>
  <c r="BB55"/>
  <c r="BA55"/>
  <c r="BA56" s="1"/>
  <c r="DF55" s="1"/>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c r="CU52"/>
  <c r="AY52"/>
  <c r="D52" s="1"/>
  <c r="CU51"/>
  <c r="AY51"/>
  <c r="D51"/>
  <c r="CU50"/>
  <c r="AY50"/>
  <c r="D50" s="1"/>
  <c r="CU49"/>
  <c r="AY49"/>
  <c r="D49"/>
  <c r="CU48"/>
  <c r="AY48"/>
  <c r="D48" s="1"/>
  <c r="CU47"/>
  <c r="AY47"/>
  <c r="D47"/>
  <c r="CU46"/>
  <c r="AY46"/>
  <c r="D46" s="1"/>
  <c r="CU45"/>
  <c r="AY45"/>
  <c r="D45"/>
  <c r="CU44"/>
  <c r="AY44"/>
  <c r="D44" s="1"/>
  <c r="CU43"/>
  <c r="AY43"/>
  <c r="D43"/>
  <c r="CU42"/>
  <c r="AY42"/>
  <c r="D42" s="1"/>
  <c r="CU41"/>
  <c r="AY41"/>
  <c r="D41"/>
  <c r="CU40"/>
  <c r="AY40"/>
  <c r="D40" s="1"/>
  <c r="CU39"/>
  <c r="AY39"/>
  <c r="D39"/>
  <c r="CU38"/>
  <c r="AY38"/>
  <c r="D38" s="1"/>
  <c r="CU37"/>
  <c r="AY37"/>
  <c r="D37"/>
  <c r="CU36"/>
  <c r="AY36"/>
  <c r="D36" s="1"/>
  <c r="CU35"/>
  <c r="AY35"/>
  <c r="D35"/>
  <c r="CU34"/>
  <c r="AY34"/>
  <c r="D34" s="1"/>
  <c r="CU33"/>
  <c r="AY33"/>
  <c r="D33"/>
  <c r="CU32"/>
  <c r="AY32"/>
  <c r="D32" s="1"/>
  <c r="CU31"/>
  <c r="AY31"/>
  <c r="D31"/>
  <c r="CU30"/>
  <c r="AY30"/>
  <c r="D30" s="1"/>
  <c r="CU29"/>
  <c r="AY29"/>
  <c r="D29"/>
  <c r="CU28"/>
  <c r="AY28"/>
  <c r="D28" s="1"/>
  <c r="CU27"/>
  <c r="AY27"/>
  <c r="D27"/>
  <c r="CU26"/>
  <c r="AY26"/>
  <c r="D26" s="1"/>
  <c r="CU25"/>
  <c r="AY25"/>
  <c r="D25"/>
  <c r="CU24"/>
  <c r="AY24"/>
  <c r="D24" s="1"/>
  <c r="CU23"/>
  <c r="AY23"/>
  <c r="D23"/>
  <c r="CU22"/>
  <c r="AY22"/>
  <c r="D22" s="1"/>
  <c r="CU21"/>
  <c r="AY21"/>
  <c r="D21"/>
  <c r="CU20"/>
  <c r="AY20"/>
  <c r="D20" s="1"/>
  <c r="CU19"/>
  <c r="AY19"/>
  <c r="D19"/>
  <c r="CU18"/>
  <c r="AY18"/>
  <c r="D18" s="1"/>
  <c r="CU17"/>
  <c r="AY17"/>
  <c r="D17"/>
  <c r="CU16"/>
  <c r="AY16"/>
  <c r="D16" s="1"/>
  <c r="CU15"/>
  <c r="AY15"/>
  <c r="D15"/>
  <c r="CU14"/>
  <c r="AY14"/>
  <c r="D14" s="1"/>
  <c r="CU13"/>
  <c r="AY13"/>
  <c r="D13"/>
  <c r="CU12"/>
  <c r="AY12"/>
  <c r="D12" s="1"/>
  <c r="CU11"/>
  <c r="AY11"/>
  <c r="D11"/>
  <c r="CU10"/>
  <c r="CU55" s="1"/>
  <c r="AY10"/>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K7"/>
  <c r="BL7" s="1"/>
  <c r="BM7" s="1"/>
  <c r="BN7" s="1"/>
  <c r="BJ7"/>
  <c r="AZ55" i="68"/>
  <c r="CT55" s="1"/>
  <c r="CU28"/>
  <c r="BN56"/>
  <c r="DE55"/>
  <c r="DC55"/>
  <c r="DA55"/>
  <c r="CZ55"/>
  <c r="CY55"/>
  <c r="CX55"/>
  <c r="CW55"/>
  <c r="CS55"/>
  <c r="CR55"/>
  <c r="CQ55"/>
  <c r="CP55"/>
  <c r="CO55"/>
  <c r="CN55"/>
  <c r="CM55"/>
  <c r="CM56" s="1"/>
  <c r="DB55" s="1"/>
  <c r="CL55"/>
  <c r="CK55"/>
  <c r="CJ55"/>
  <c r="CI55"/>
  <c r="CI56" s="1"/>
  <c r="CH55"/>
  <c r="CG55"/>
  <c r="CF55"/>
  <c r="CE55"/>
  <c r="CD55"/>
  <c r="CC55"/>
  <c r="CB55"/>
  <c r="BZ56" s="1"/>
  <c r="CA55"/>
  <c r="BZ55"/>
  <c r="BY55"/>
  <c r="BX55"/>
  <c r="BW55"/>
  <c r="BV55"/>
  <c r="BU55"/>
  <c r="BT55"/>
  <c r="BS55"/>
  <c r="BR55"/>
  <c r="BR56" s="1"/>
  <c r="BQ55"/>
  <c r="BP55"/>
  <c r="BP56" s="1"/>
  <c r="BO55"/>
  <c r="BN55"/>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s="1"/>
  <c r="CU50"/>
  <c r="AY50"/>
  <c r="D50" s="1"/>
  <c r="CU49"/>
  <c r="AY49"/>
  <c r="D49" s="1"/>
  <c r="CU48"/>
  <c r="AY48"/>
  <c r="D48"/>
  <c r="CU47"/>
  <c r="AY47"/>
  <c r="D47"/>
  <c r="CU46"/>
  <c r="AY46"/>
  <c r="D46" s="1"/>
  <c r="CU45"/>
  <c r="AY45"/>
  <c r="D45"/>
  <c r="CU44"/>
  <c r="AY44"/>
  <c r="D44"/>
  <c r="CU43"/>
  <c r="AY43"/>
  <c r="D43" s="1"/>
  <c r="CU42"/>
  <c r="AY42"/>
  <c r="D42" s="1"/>
  <c r="CU41"/>
  <c r="AY41"/>
  <c r="D41"/>
  <c r="CU40"/>
  <c r="AY40"/>
  <c r="D40"/>
  <c r="CU39"/>
  <c r="AY39"/>
  <c r="D39" s="1"/>
  <c r="CU38"/>
  <c r="AY38"/>
  <c r="D38" s="1"/>
  <c r="CU37"/>
  <c r="AY37"/>
  <c r="D37"/>
  <c r="CU36"/>
  <c r="AY36"/>
  <c r="D36"/>
  <c r="CU35"/>
  <c r="AY35"/>
  <c r="D35"/>
  <c r="CU34"/>
  <c r="AY34"/>
  <c r="D34" s="1"/>
  <c r="CU33"/>
  <c r="AY33"/>
  <c r="D33"/>
  <c r="CU32"/>
  <c r="AY32"/>
  <c r="D32"/>
  <c r="CU31"/>
  <c r="AY31"/>
  <c r="D31"/>
  <c r="CU30"/>
  <c r="AY30"/>
  <c r="D30" s="1"/>
  <c r="CU29"/>
  <c r="AY29"/>
  <c r="D29"/>
  <c r="AY28"/>
  <c r="D28"/>
  <c r="CU27"/>
  <c r="AY27"/>
  <c r="D27"/>
  <c r="CU26"/>
  <c r="AY26"/>
  <c r="D26" s="1"/>
  <c r="CU25"/>
  <c r="AY25"/>
  <c r="D25"/>
  <c r="CU24"/>
  <c r="AY24"/>
  <c r="D24"/>
  <c r="CU23"/>
  <c r="AY23"/>
  <c r="D23" s="1"/>
  <c r="CU22"/>
  <c r="AY22"/>
  <c r="D22" s="1"/>
  <c r="CU21"/>
  <c r="AY21"/>
  <c r="D21"/>
  <c r="CU20"/>
  <c r="AY20"/>
  <c r="D20"/>
  <c r="CU19"/>
  <c r="AY19"/>
  <c r="D19"/>
  <c r="CU18"/>
  <c r="AY18"/>
  <c r="D18" s="1"/>
  <c r="CU17"/>
  <c r="AY17"/>
  <c r="D17" s="1"/>
  <c r="CU16"/>
  <c r="AY16"/>
  <c r="D16"/>
  <c r="CU15"/>
  <c r="AY15"/>
  <c r="D15" s="1"/>
  <c r="CU14"/>
  <c r="AY14"/>
  <c r="D14" s="1"/>
  <c r="CU13"/>
  <c r="AY13"/>
  <c r="D13" s="1"/>
  <c r="CU12"/>
  <c r="AY12"/>
  <c r="D12"/>
  <c r="CU11"/>
  <c r="AY11"/>
  <c r="D11"/>
  <c r="CU10"/>
  <c r="AY10"/>
  <c r="DG53"/>
  <c r="BO7"/>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L7"/>
  <c r="BM7" s="1"/>
  <c r="BN7" s="1"/>
  <c r="BK7"/>
  <c r="BJ7"/>
  <c r="DH55" i="67"/>
  <c r="AZ55"/>
  <c r="CT55" s="1"/>
  <c r="AY10"/>
  <c r="DF55" i="55"/>
  <c r="DH55"/>
  <c r="AY55"/>
  <c r="D16"/>
  <c r="AZ55" i="28"/>
  <c r="CT55" s="1"/>
  <c r="AY55"/>
  <c r="DF55"/>
  <c r="DH55"/>
  <c r="DG28" i="70" l="1"/>
  <c r="DG29"/>
  <c r="DG24" i="76"/>
  <c r="DG21" i="75"/>
  <c r="DG10" i="72"/>
  <c r="DG37" i="76"/>
  <c r="DG53" i="72"/>
  <c r="DG54"/>
  <c r="DG51"/>
  <c r="DG50"/>
  <c r="DG47"/>
  <c r="DG46"/>
  <c r="DG23"/>
  <c r="DG22"/>
  <c r="DG19"/>
  <c r="DG18"/>
  <c r="DG15"/>
  <c r="DG14"/>
  <c r="DG27"/>
  <c r="DG26"/>
  <c r="DG39"/>
  <c r="DG38"/>
  <c r="DG35"/>
  <c r="DG34"/>
  <c r="DG31"/>
  <c r="DG30"/>
  <c r="DG45" i="71"/>
  <c r="DG36" i="70"/>
  <c r="DG37"/>
  <c r="DG32" i="68"/>
  <c r="DG48"/>
  <c r="DH8" i="70"/>
  <c r="DG12"/>
  <c r="DG13"/>
  <c r="DG44"/>
  <c r="DG45"/>
  <c r="DG42" i="72"/>
  <c r="DG43"/>
  <c r="DG37" i="71"/>
  <c r="DG36"/>
  <c r="DH8"/>
  <c r="DI49" s="1"/>
  <c r="DG29"/>
  <c r="DG28"/>
  <c r="DG53"/>
  <c r="DG52"/>
  <c r="DG21"/>
  <c r="DG20"/>
  <c r="DG52" i="75"/>
  <c r="DG36"/>
  <c r="DG20"/>
  <c r="DH8"/>
  <c r="DI52" s="1"/>
  <c r="DG45"/>
  <c r="DG29"/>
  <c r="DG13"/>
  <c r="DG44"/>
  <c r="DG28"/>
  <c r="DG12"/>
  <c r="DG21" i="68"/>
  <c r="DG37"/>
  <c r="DG49"/>
  <c r="DG20" i="70"/>
  <c r="DG21"/>
  <c r="DG52"/>
  <c r="DG12" i="71"/>
  <c r="DG44"/>
  <c r="DG37" i="75"/>
  <c r="DG13" i="76"/>
  <c r="DG29"/>
  <c r="DG52"/>
  <c r="DG44"/>
  <c r="DG36"/>
  <c r="DG45"/>
  <c r="DG20"/>
  <c r="DH8"/>
  <c r="AY55"/>
  <c r="D10"/>
  <c r="D55" s="1"/>
  <c r="DG16"/>
  <c r="DG21"/>
  <c r="DG32"/>
  <c r="DG33"/>
  <c r="DG40"/>
  <c r="DG41"/>
  <c r="DG48"/>
  <c r="BR56"/>
  <c r="DH55" s="1"/>
  <c r="DG51"/>
  <c r="DG47"/>
  <c r="DG43"/>
  <c r="DG39"/>
  <c r="DG35"/>
  <c r="DG31"/>
  <c r="DG27"/>
  <c r="DG23"/>
  <c r="DG19"/>
  <c r="DG15"/>
  <c r="DG11"/>
  <c r="DG50"/>
  <c r="DG46"/>
  <c r="DG42"/>
  <c r="DG38"/>
  <c r="DG34"/>
  <c r="DG30"/>
  <c r="DG26"/>
  <c r="DG22"/>
  <c r="DG18"/>
  <c r="DG14"/>
  <c r="DG10"/>
  <c r="DG25"/>
  <c r="CU55"/>
  <c r="DG12"/>
  <c r="DG17"/>
  <c r="DG28"/>
  <c r="CI56"/>
  <c r="CZ55" s="1"/>
  <c r="CM56"/>
  <c r="DB55" s="1"/>
  <c r="DH55" i="75"/>
  <c r="AY55"/>
  <c r="D10"/>
  <c r="D55" s="1"/>
  <c r="DI16"/>
  <c r="DI24"/>
  <c r="DI32"/>
  <c r="DI40"/>
  <c r="DI48"/>
  <c r="DI19"/>
  <c r="DI51"/>
  <c r="DI12"/>
  <c r="DI20"/>
  <c r="DI28"/>
  <c r="DI36"/>
  <c r="DI44"/>
  <c r="BA56"/>
  <c r="CP56"/>
  <c r="DD55" s="1"/>
  <c r="DI54"/>
  <c r="DI50"/>
  <c r="DI46"/>
  <c r="DI42"/>
  <c r="DI38"/>
  <c r="DI34"/>
  <c r="DI30"/>
  <c r="DI26"/>
  <c r="DI22"/>
  <c r="DI18"/>
  <c r="DI14"/>
  <c r="DI10"/>
  <c r="DI53"/>
  <c r="DI49"/>
  <c r="DI45"/>
  <c r="DI41"/>
  <c r="DI37"/>
  <c r="DI33"/>
  <c r="DI29"/>
  <c r="DI25"/>
  <c r="DI21"/>
  <c r="DI17"/>
  <c r="DI13"/>
  <c r="CU55"/>
  <c r="DI11"/>
  <c r="DI27"/>
  <c r="DI35"/>
  <c r="DI43"/>
  <c r="DG51"/>
  <c r="DG47"/>
  <c r="DG43"/>
  <c r="DG39"/>
  <c r="DG35"/>
  <c r="DG31"/>
  <c r="DG27"/>
  <c r="DG23"/>
  <c r="DG19"/>
  <c r="DG15"/>
  <c r="DG11"/>
  <c r="DG54"/>
  <c r="DG50"/>
  <c r="DG46"/>
  <c r="DG42"/>
  <c r="DG38"/>
  <c r="DG34"/>
  <c r="DG30"/>
  <c r="DG26"/>
  <c r="DG22"/>
  <c r="DG18"/>
  <c r="DG14"/>
  <c r="DG10"/>
  <c r="DI15"/>
  <c r="DG16"/>
  <c r="DG17"/>
  <c r="DI23"/>
  <c r="DG24"/>
  <c r="DG25"/>
  <c r="DI31"/>
  <c r="DG32"/>
  <c r="DG33"/>
  <c r="DI39"/>
  <c r="DG40"/>
  <c r="DG41"/>
  <c r="DI47"/>
  <c r="DG48"/>
  <c r="DG49"/>
  <c r="BR56"/>
  <c r="CP56" i="74"/>
  <c r="DD55" s="1"/>
  <c r="DG16"/>
  <c r="DG17"/>
  <c r="DG24"/>
  <c r="DG25"/>
  <c r="DG48"/>
  <c r="CI56"/>
  <c r="CZ55" s="1"/>
  <c r="CM56"/>
  <c r="DB55" s="1"/>
  <c r="DG51"/>
  <c r="DG47"/>
  <c r="DG43"/>
  <c r="DG39"/>
  <c r="DG35"/>
  <c r="DG31"/>
  <c r="DG27"/>
  <c r="DG23"/>
  <c r="DG19"/>
  <c r="DG15"/>
  <c r="DG11"/>
  <c r="DG54"/>
  <c r="DG50"/>
  <c r="DG46"/>
  <c r="DG42"/>
  <c r="DG38"/>
  <c r="DG34"/>
  <c r="DG30"/>
  <c r="DG26"/>
  <c r="DG22"/>
  <c r="DG18"/>
  <c r="DG14"/>
  <c r="DG10"/>
  <c r="DG32"/>
  <c r="DG33"/>
  <c r="DG40"/>
  <c r="DG41"/>
  <c r="DH8"/>
  <c r="AY55"/>
  <c r="D10"/>
  <c r="D55" s="1"/>
  <c r="CU55"/>
  <c r="DG12"/>
  <c r="DG13"/>
  <c r="DG20"/>
  <c r="DG21"/>
  <c r="DG28"/>
  <c r="DG29"/>
  <c r="DG36"/>
  <c r="DG37"/>
  <c r="DG44"/>
  <c r="DG45"/>
  <c r="DG52"/>
  <c r="DG53"/>
  <c r="BH56"/>
  <c r="AZ55" s="1"/>
  <c r="CT55" s="1"/>
  <c r="BP56"/>
  <c r="DH55" s="1"/>
  <c r="CV55" s="1"/>
  <c r="CP56" i="73"/>
  <c r="DD55" s="1"/>
  <c r="DG51"/>
  <c r="DG47"/>
  <c r="DG43"/>
  <c r="DG39"/>
  <c r="DG35"/>
  <c r="DG31"/>
  <c r="DG27"/>
  <c r="DG23"/>
  <c r="DG19"/>
  <c r="DG15"/>
  <c r="DG11"/>
  <c r="DG54"/>
  <c r="DG50"/>
  <c r="DG46"/>
  <c r="DG42"/>
  <c r="DG38"/>
  <c r="DG34"/>
  <c r="DG30"/>
  <c r="DG26"/>
  <c r="DG22"/>
  <c r="DG18"/>
  <c r="DG14"/>
  <c r="DG10"/>
  <c r="DG24"/>
  <c r="DG25"/>
  <c r="DG40"/>
  <c r="AY55"/>
  <c r="D10"/>
  <c r="D55" s="1"/>
  <c r="CI56"/>
  <c r="CZ55" s="1"/>
  <c r="CM56"/>
  <c r="DB55" s="1"/>
  <c r="DG16"/>
  <c r="DG17"/>
  <c r="DG32"/>
  <c r="DG33"/>
  <c r="DG41"/>
  <c r="DG48"/>
  <c r="DG49"/>
  <c r="DH8"/>
  <c r="CU55"/>
  <c r="DG12"/>
  <c r="DG13"/>
  <c r="DG20"/>
  <c r="DG21"/>
  <c r="DG28"/>
  <c r="DG29"/>
  <c r="DG36"/>
  <c r="DG37"/>
  <c r="DG44"/>
  <c r="DG45"/>
  <c r="DG52"/>
  <c r="DG53"/>
  <c r="BH56"/>
  <c r="AZ55" s="1"/>
  <c r="CT55" s="1"/>
  <c r="BP56"/>
  <c r="AY55" i="72"/>
  <c r="D55"/>
  <c r="CT55"/>
  <c r="CP56"/>
  <c r="DD55" s="1"/>
  <c r="CM56"/>
  <c r="DB55" s="1"/>
  <c r="DG12"/>
  <c r="DG16"/>
  <c r="DG20"/>
  <c r="DG24"/>
  <c r="DG28"/>
  <c r="DG32"/>
  <c r="DG36"/>
  <c r="DG40"/>
  <c r="DG44"/>
  <c r="DG48"/>
  <c r="DG52"/>
  <c r="DH8"/>
  <c r="DG13"/>
  <c r="DG17"/>
  <c r="DG21"/>
  <c r="DG25"/>
  <c r="DG29"/>
  <c r="DG33"/>
  <c r="DG37"/>
  <c r="DG41"/>
  <c r="DG45"/>
  <c r="DG49"/>
  <c r="BA56" i="71"/>
  <c r="CP56"/>
  <c r="DD55" s="1"/>
  <c r="DG51"/>
  <c r="DG47"/>
  <c r="DG43"/>
  <c r="DG39"/>
  <c r="DG35"/>
  <c r="DG31"/>
  <c r="DG27"/>
  <c r="DG23"/>
  <c r="DG19"/>
  <c r="DG15"/>
  <c r="DG11"/>
  <c r="DG54"/>
  <c r="DG50"/>
  <c r="DG46"/>
  <c r="DG42"/>
  <c r="DG38"/>
  <c r="DG34"/>
  <c r="DG30"/>
  <c r="DG26"/>
  <c r="DG22"/>
  <c r="DG18"/>
  <c r="DG14"/>
  <c r="DG10"/>
  <c r="DG16"/>
  <c r="DG17"/>
  <c r="DG24"/>
  <c r="DG25"/>
  <c r="DG32"/>
  <c r="DG33"/>
  <c r="DG40"/>
  <c r="DG41"/>
  <c r="DG48"/>
  <c r="DG49"/>
  <c r="BR56"/>
  <c r="DH55" s="1"/>
  <c r="DI50"/>
  <c r="DI33"/>
  <c r="AY55"/>
  <c r="D10"/>
  <c r="D55" s="1"/>
  <c r="DI24"/>
  <c r="CI56"/>
  <c r="CZ55" s="1"/>
  <c r="CM56"/>
  <c r="DB55" s="1"/>
  <c r="DG51" i="70"/>
  <c r="DG47"/>
  <c r="DG43"/>
  <c r="DG39"/>
  <c r="DG35"/>
  <c r="DG31"/>
  <c r="DG27"/>
  <c r="DG23"/>
  <c r="DG19"/>
  <c r="DG15"/>
  <c r="DG11"/>
  <c r="DG54"/>
  <c r="DG50"/>
  <c r="DG46"/>
  <c r="DG42"/>
  <c r="DG38"/>
  <c r="DG34"/>
  <c r="DG30"/>
  <c r="DG26"/>
  <c r="DG22"/>
  <c r="DG18"/>
  <c r="DG14"/>
  <c r="DG10"/>
  <c r="DI15"/>
  <c r="DG16"/>
  <c r="DG17"/>
  <c r="DI23"/>
  <c r="DG24"/>
  <c r="DG25"/>
  <c r="DI31"/>
  <c r="DG32"/>
  <c r="DG33"/>
  <c r="DI39"/>
  <c r="DG40"/>
  <c r="DG41"/>
  <c r="DG48"/>
  <c r="DG49"/>
  <c r="BR56"/>
  <c r="DH55" s="1"/>
  <c r="BA56"/>
  <c r="CP56"/>
  <c r="DD55" s="1"/>
  <c r="DI54"/>
  <c r="DI50"/>
  <c r="DI46"/>
  <c r="DI42"/>
  <c r="DI38"/>
  <c r="DI34"/>
  <c r="DI30"/>
  <c r="DI26"/>
  <c r="DI22"/>
  <c r="DI18"/>
  <c r="DI14"/>
  <c r="DI10"/>
  <c r="DI53"/>
  <c r="DI49"/>
  <c r="DI45"/>
  <c r="DI41"/>
  <c r="DI37"/>
  <c r="DI33"/>
  <c r="DI29"/>
  <c r="DI25"/>
  <c r="DI21"/>
  <c r="DI17"/>
  <c r="DI13"/>
  <c r="AY55"/>
  <c r="D10"/>
  <c r="D55" s="1"/>
  <c r="DI16"/>
  <c r="DI24"/>
  <c r="DI32"/>
  <c r="DI40"/>
  <c r="DI48"/>
  <c r="CI56"/>
  <c r="CZ55" s="1"/>
  <c r="CM56"/>
  <c r="DB55" s="1"/>
  <c r="DG51" i="69"/>
  <c r="DG47"/>
  <c r="DG43"/>
  <c r="DG39"/>
  <c r="DG35"/>
  <c r="DG31"/>
  <c r="DG27"/>
  <c r="DG23"/>
  <c r="DG19"/>
  <c r="DG15"/>
  <c r="DG11"/>
  <c r="DG54"/>
  <c r="DG50"/>
  <c r="DG46"/>
  <c r="DG42"/>
  <c r="DG38"/>
  <c r="DG34"/>
  <c r="DG30"/>
  <c r="DG26"/>
  <c r="DG22"/>
  <c r="DG18"/>
  <c r="DG14"/>
  <c r="DG10"/>
  <c r="DG53"/>
  <c r="DG49"/>
  <c r="DG45"/>
  <c r="DG41"/>
  <c r="DG37"/>
  <c r="DG33"/>
  <c r="DG29"/>
  <c r="DG25"/>
  <c r="DG21"/>
  <c r="DG17"/>
  <c r="DG13"/>
  <c r="DH8"/>
  <c r="D10"/>
  <c r="D55" s="1"/>
  <c r="DG12"/>
  <c r="DG16"/>
  <c r="DG20"/>
  <c r="DG24"/>
  <c r="DG28"/>
  <c r="DG32"/>
  <c r="DG36"/>
  <c r="DG40"/>
  <c r="DG44"/>
  <c r="DG48"/>
  <c r="DG52"/>
  <c r="BR56"/>
  <c r="CT55" s="1"/>
  <c r="BZ56"/>
  <c r="CP56"/>
  <c r="DD55" s="1"/>
  <c r="DH55" i="68"/>
  <c r="DG16"/>
  <c r="DG17"/>
  <c r="DG28"/>
  <c r="DG33"/>
  <c r="DG44"/>
  <c r="DH8"/>
  <c r="AY55"/>
  <c r="D10"/>
  <c r="D55" s="1"/>
  <c r="DG24"/>
  <c r="DG29"/>
  <c r="DG40"/>
  <c r="DG45"/>
  <c r="DG52"/>
  <c r="DG51"/>
  <c r="DG47"/>
  <c r="DG43"/>
  <c r="DG39"/>
  <c r="DG35"/>
  <c r="DG31"/>
  <c r="DG27"/>
  <c r="DG23"/>
  <c r="DG19"/>
  <c r="DG15"/>
  <c r="DG11"/>
  <c r="DG54"/>
  <c r="DG50"/>
  <c r="DG46"/>
  <c r="DG42"/>
  <c r="DG38"/>
  <c r="DG34"/>
  <c r="DG30"/>
  <c r="DG26"/>
  <c r="DG22"/>
  <c r="DG18"/>
  <c r="DG14"/>
  <c r="DG10"/>
  <c r="CU55"/>
  <c r="DG12"/>
  <c r="DG13"/>
  <c r="DG20"/>
  <c r="DG25"/>
  <c r="DG36"/>
  <c r="DG41"/>
  <c r="BA56"/>
  <c r="CP56"/>
  <c r="DD55" s="1"/>
  <c r="DI17" i="71" l="1"/>
  <c r="DI34"/>
  <c r="DI23"/>
  <c r="DI18"/>
  <c r="DI47"/>
  <c r="DI44"/>
  <c r="DI35"/>
  <c r="DI12"/>
  <c r="DI36"/>
  <c r="DI27"/>
  <c r="DI51"/>
  <c r="DI28"/>
  <c r="DI19"/>
  <c r="DI43"/>
  <c r="DI11"/>
  <c r="DI52"/>
  <c r="DI20"/>
  <c r="DI32"/>
  <c r="DI13"/>
  <c r="DI29"/>
  <c r="DI45"/>
  <c r="DI14"/>
  <c r="DI30"/>
  <c r="DI46"/>
  <c r="DI15"/>
  <c r="DI40"/>
  <c r="DI25"/>
  <c r="DI41"/>
  <c r="DI10"/>
  <c r="DI26"/>
  <c r="DI42"/>
  <c r="DI39"/>
  <c r="DI47" i="70"/>
  <c r="DI51"/>
  <c r="DI28"/>
  <c r="DI19"/>
  <c r="DI36"/>
  <c r="DI52"/>
  <c r="DI43"/>
  <c r="DI20"/>
  <c r="DI11"/>
  <c r="DI44"/>
  <c r="DI35"/>
  <c r="DI12"/>
  <c r="DI27"/>
  <c r="DI48" i="71"/>
  <c r="DI16"/>
  <c r="DI21"/>
  <c r="DI37"/>
  <c r="DI53"/>
  <c r="DI22"/>
  <c r="DI38"/>
  <c r="DI54"/>
  <c r="DI31"/>
  <c r="DG55" i="72"/>
  <c r="DI50" i="76"/>
  <c r="DI46"/>
  <c r="DI42"/>
  <c r="DI38"/>
  <c r="DI34"/>
  <c r="DI30"/>
  <c r="DI26"/>
  <c r="DI22"/>
  <c r="DI18"/>
  <c r="DI14"/>
  <c r="DI10"/>
  <c r="DI49"/>
  <c r="DI45"/>
  <c r="DI41"/>
  <c r="DI37"/>
  <c r="DI33"/>
  <c r="DI29"/>
  <c r="DI25"/>
  <c r="DI21"/>
  <c r="DI17"/>
  <c r="DI13"/>
  <c r="DI48"/>
  <c r="DI40"/>
  <c r="DI32"/>
  <c r="DI27"/>
  <c r="DI16"/>
  <c r="DI11"/>
  <c r="DI24"/>
  <c r="DI28"/>
  <c r="DI23"/>
  <c r="DI47"/>
  <c r="DI39"/>
  <c r="DI31"/>
  <c r="DI20"/>
  <c r="DI15"/>
  <c r="DI52"/>
  <c r="DI44"/>
  <c r="DI36"/>
  <c r="DI19"/>
  <c r="DI51"/>
  <c r="DI43"/>
  <c r="DI35"/>
  <c r="DI12"/>
  <c r="CT55"/>
  <c r="DG55"/>
  <c r="DG55" i="75"/>
  <c r="DF55"/>
  <c r="CV55" s="1"/>
  <c r="AZ55"/>
  <c r="CT55" s="1"/>
  <c r="DI55"/>
  <c r="DG55" i="74"/>
  <c r="DI54"/>
  <c r="DI50"/>
  <c r="DI46"/>
  <c r="DI42"/>
  <c r="DI38"/>
  <c r="DI34"/>
  <c r="DI30"/>
  <c r="DI26"/>
  <c r="DI22"/>
  <c r="DI18"/>
  <c r="DI14"/>
  <c r="DI10"/>
  <c r="DI53"/>
  <c r="DI49"/>
  <c r="DI45"/>
  <c r="DI41"/>
  <c r="DI37"/>
  <c r="DI33"/>
  <c r="DI29"/>
  <c r="DI25"/>
  <c r="DI21"/>
  <c r="DI17"/>
  <c r="DI13"/>
  <c r="DI51"/>
  <c r="DI43"/>
  <c r="DI35"/>
  <c r="DI27"/>
  <c r="DI19"/>
  <c r="DI11"/>
  <c r="DI31"/>
  <c r="DI52"/>
  <c r="DI44"/>
  <c r="DI20"/>
  <c r="DI48"/>
  <c r="DI40"/>
  <c r="DI32"/>
  <c r="DI24"/>
  <c r="DI16"/>
  <c r="DI47"/>
  <c r="DI39"/>
  <c r="DI23"/>
  <c r="DI15"/>
  <c r="DI28"/>
  <c r="DI12"/>
  <c r="DI36"/>
  <c r="DH55" i="73"/>
  <c r="CV55" s="1"/>
  <c r="DI54"/>
  <c r="DI50"/>
  <c r="DI46"/>
  <c r="DI42"/>
  <c r="DI38"/>
  <c r="DI34"/>
  <c r="DI30"/>
  <c r="DI26"/>
  <c r="DI22"/>
  <c r="DI18"/>
  <c r="DI14"/>
  <c r="DI10"/>
  <c r="DI53"/>
  <c r="DI49"/>
  <c r="DI45"/>
  <c r="DI41"/>
  <c r="DI37"/>
  <c r="DI33"/>
  <c r="DI29"/>
  <c r="DI25"/>
  <c r="DI21"/>
  <c r="DI17"/>
  <c r="DI13"/>
  <c r="DI51"/>
  <c r="DI43"/>
  <c r="DI35"/>
  <c r="DI27"/>
  <c r="DI19"/>
  <c r="DI11"/>
  <c r="DI47"/>
  <c r="DI39"/>
  <c r="DI31"/>
  <c r="DI15"/>
  <c r="DI52"/>
  <c r="DI36"/>
  <c r="DI20"/>
  <c r="DI48"/>
  <c r="DI40"/>
  <c r="DI32"/>
  <c r="DI24"/>
  <c r="DI16"/>
  <c r="DI23"/>
  <c r="DI44"/>
  <c r="DI28"/>
  <c r="DI12"/>
  <c r="DG55"/>
  <c r="CV55" i="72"/>
  <c r="DI52"/>
  <c r="DI48"/>
  <c r="DI44"/>
  <c r="DI40"/>
  <c r="DI36"/>
  <c r="DI32"/>
  <c r="DI28"/>
  <c r="DI24"/>
  <c r="DI20"/>
  <c r="DI16"/>
  <c r="DI12"/>
  <c r="DI51"/>
  <c r="DI47"/>
  <c r="DI43"/>
  <c r="DI39"/>
  <c r="DI35"/>
  <c r="DI31"/>
  <c r="DI27"/>
  <c r="DI23"/>
  <c r="DI19"/>
  <c r="DI15"/>
  <c r="DI11"/>
  <c r="DI50"/>
  <c r="DI45"/>
  <c r="DI34"/>
  <c r="DI29"/>
  <c r="DI18"/>
  <c r="DI13"/>
  <c r="DI42"/>
  <c r="DI37"/>
  <c r="DI21"/>
  <c r="DI46"/>
  <c r="DI41"/>
  <c r="DI14"/>
  <c r="DI54"/>
  <c r="DI49"/>
  <c r="DI38"/>
  <c r="DI33"/>
  <c r="DI22"/>
  <c r="DI17"/>
  <c r="DI53"/>
  <c r="DI26"/>
  <c r="DI10"/>
  <c r="DI30"/>
  <c r="DI25"/>
  <c r="DG55" i="71"/>
  <c r="DF55"/>
  <c r="CV55" s="1"/>
  <c r="AZ55"/>
  <c r="CT55" s="1"/>
  <c r="DG55" i="70"/>
  <c r="DF55"/>
  <c r="CV55" s="1"/>
  <c r="AZ55"/>
  <c r="CT55" s="1"/>
  <c r="DI54" i="69"/>
  <c r="DI50"/>
  <c r="DI46"/>
  <c r="DI42"/>
  <c r="DI38"/>
  <c r="DI34"/>
  <c r="DI30"/>
  <c r="DI26"/>
  <c r="DI22"/>
  <c r="DI18"/>
  <c r="DI14"/>
  <c r="DI10"/>
  <c r="DI53"/>
  <c r="DI49"/>
  <c r="DI45"/>
  <c r="DI41"/>
  <c r="DI37"/>
  <c r="DI33"/>
  <c r="DI29"/>
  <c r="DI25"/>
  <c r="DI21"/>
  <c r="DI17"/>
  <c r="DI13"/>
  <c r="DI52"/>
  <c r="DI48"/>
  <c r="DI44"/>
  <c r="DI40"/>
  <c r="DI36"/>
  <c r="DI32"/>
  <c r="DI28"/>
  <c r="DI24"/>
  <c r="DI20"/>
  <c r="DI16"/>
  <c r="DI12"/>
  <c r="DI51"/>
  <c r="DI47"/>
  <c r="DI43"/>
  <c r="DI39"/>
  <c r="DI35"/>
  <c r="DI31"/>
  <c r="DI27"/>
  <c r="DI23"/>
  <c r="DI19"/>
  <c r="DI15"/>
  <c r="DI11"/>
  <c r="DG55"/>
  <c r="CV55"/>
  <c r="DG55" i="68"/>
  <c r="DI54"/>
  <c r="DI50"/>
  <c r="DI46"/>
  <c r="DI42"/>
  <c r="DI38"/>
  <c r="DI34"/>
  <c r="DI30"/>
  <c r="DI26"/>
  <c r="DI22"/>
  <c r="DI18"/>
  <c r="DI14"/>
  <c r="DI10"/>
  <c r="DI53"/>
  <c r="DI49"/>
  <c r="DI45"/>
  <c r="DI41"/>
  <c r="DI37"/>
  <c r="DI33"/>
  <c r="DI29"/>
  <c r="DI25"/>
  <c r="DI21"/>
  <c r="DI17"/>
  <c r="DI13"/>
  <c r="DI52"/>
  <c r="DI40"/>
  <c r="DI35"/>
  <c r="DI24"/>
  <c r="DI19"/>
  <c r="DI11"/>
  <c r="DI32"/>
  <c r="DI47"/>
  <c r="DI12"/>
  <c r="DI51"/>
  <c r="DI44"/>
  <c r="DI39"/>
  <c r="DI28"/>
  <c r="DI23"/>
  <c r="DI16"/>
  <c r="DI48"/>
  <c r="DI43"/>
  <c r="DI27"/>
  <c r="DI15"/>
  <c r="DI36"/>
  <c r="DI31"/>
  <c r="DI20"/>
  <c r="DF55"/>
  <c r="CV55" s="1"/>
  <c r="DI55" i="71" l="1"/>
  <c r="DI55" i="76"/>
  <c r="DI55" i="70"/>
  <c r="DI55" i="74"/>
  <c r="DI55" i="73"/>
  <c r="DI55" i="72"/>
  <c r="DI55" i="69"/>
  <c r="DI55" i="68"/>
  <c r="AY10" i="55" l="1"/>
  <c r="AY22"/>
  <c r="CU22"/>
  <c r="J9" i="67"/>
  <c r="J9" i="68" s="1"/>
  <c r="K9" i="67"/>
  <c r="K9" i="68" s="1"/>
  <c r="L9" i="67"/>
  <c r="L9" i="68" s="1"/>
  <c r="M9" i="67"/>
  <c r="M9" i="68" s="1"/>
  <c r="N9" i="67"/>
  <c r="N9" i="68" s="1"/>
  <c r="N9" i="69" s="1"/>
  <c r="N9" i="70" s="1"/>
  <c r="N9" i="71" s="1"/>
  <c r="N9" i="72" s="1"/>
  <c r="N9" i="73" s="1"/>
  <c r="N9" i="74" s="1"/>
  <c r="N9" i="75" s="1"/>
  <c r="N9" i="76" s="1"/>
  <c r="DE55" i="67"/>
  <c r="DC55"/>
  <c r="DA55"/>
  <c r="CY55"/>
  <c r="CX55"/>
  <c r="CW55"/>
  <c r="CS55"/>
  <c r="CR55"/>
  <c r="CQ55"/>
  <c r="CP55"/>
  <c r="CO55"/>
  <c r="CN55"/>
  <c r="CM55"/>
  <c r="CL55"/>
  <c r="CK55"/>
  <c r="CJ55"/>
  <c r="CI55"/>
  <c r="CH55"/>
  <c r="CG55"/>
  <c r="CF55"/>
  <c r="CE55"/>
  <c r="CD55"/>
  <c r="CC55"/>
  <c r="CB55"/>
  <c r="CA55"/>
  <c r="BZ55"/>
  <c r="BY55"/>
  <c r="BX55"/>
  <c r="BW55"/>
  <c r="BV55"/>
  <c r="BU55"/>
  <c r="BT55"/>
  <c r="BS55"/>
  <c r="BR55"/>
  <c r="BQ55"/>
  <c r="BP55"/>
  <c r="BP56" s="1"/>
  <c r="BO55"/>
  <c r="BN55"/>
  <c r="BN56" s="1"/>
  <c r="BM55"/>
  <c r="BL55"/>
  <c r="BK55"/>
  <c r="BJ55"/>
  <c r="BI55"/>
  <c r="BH55"/>
  <c r="BH56" s="1"/>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c r="CU51"/>
  <c r="AY51"/>
  <c r="D51"/>
  <c r="CU50"/>
  <c r="AY50"/>
  <c r="D50" s="1"/>
  <c r="CU49"/>
  <c r="AY49"/>
  <c r="D49" s="1"/>
  <c r="CU48"/>
  <c r="AY48"/>
  <c r="D48"/>
  <c r="CU47"/>
  <c r="AY47"/>
  <c r="D47"/>
  <c r="CU46"/>
  <c r="AY46"/>
  <c r="D46" s="1"/>
  <c r="CU45"/>
  <c r="AY45"/>
  <c r="D45" s="1"/>
  <c r="CU44"/>
  <c r="AY44"/>
  <c r="D44"/>
  <c r="CU43"/>
  <c r="AY43"/>
  <c r="D43"/>
  <c r="CU42"/>
  <c r="AY42"/>
  <c r="D42" s="1"/>
  <c r="CU41"/>
  <c r="AY41"/>
  <c r="D41" s="1"/>
  <c r="CU40"/>
  <c r="AY40"/>
  <c r="D40"/>
  <c r="CU39"/>
  <c r="AY39"/>
  <c r="D39"/>
  <c r="CU38"/>
  <c r="AY38"/>
  <c r="D38" s="1"/>
  <c r="CU37"/>
  <c r="AY37"/>
  <c r="D37" s="1"/>
  <c r="CU36"/>
  <c r="AY36"/>
  <c r="D36"/>
  <c r="CU35"/>
  <c r="AY35"/>
  <c r="D35"/>
  <c r="CU34"/>
  <c r="AY34"/>
  <c r="D34" s="1"/>
  <c r="CU33"/>
  <c r="AY33"/>
  <c r="D33" s="1"/>
  <c r="CU32"/>
  <c r="AY32"/>
  <c r="D32"/>
  <c r="CU31"/>
  <c r="AY31"/>
  <c r="D31"/>
  <c r="CU30"/>
  <c r="AY30"/>
  <c r="D30" s="1"/>
  <c r="CU29"/>
  <c r="AY29"/>
  <c r="D29" s="1"/>
  <c r="CU28"/>
  <c r="AY28"/>
  <c r="D28"/>
  <c r="CU27"/>
  <c r="AY27"/>
  <c r="D27"/>
  <c r="CU26"/>
  <c r="AY26"/>
  <c r="D26" s="1"/>
  <c r="CU25"/>
  <c r="AY25"/>
  <c r="D25" s="1"/>
  <c r="CU24"/>
  <c r="AY24"/>
  <c r="D24"/>
  <c r="CU23"/>
  <c r="AY23"/>
  <c r="D23"/>
  <c r="CU22"/>
  <c r="AY22"/>
  <c r="D22" s="1"/>
  <c r="CU21"/>
  <c r="AY21"/>
  <c r="D21" s="1"/>
  <c r="CU20"/>
  <c r="AY20"/>
  <c r="D20"/>
  <c r="CU19"/>
  <c r="AY19"/>
  <c r="D19"/>
  <c r="CU18"/>
  <c r="AY18"/>
  <c r="D18" s="1"/>
  <c r="CU17"/>
  <c r="AY17"/>
  <c r="D17" s="1"/>
  <c r="CU16"/>
  <c r="AY16"/>
  <c r="D16"/>
  <c r="CU15"/>
  <c r="AY15"/>
  <c r="D15"/>
  <c r="CU14"/>
  <c r="AY14"/>
  <c r="D14" s="1"/>
  <c r="CU13"/>
  <c r="AY13"/>
  <c r="D13" s="1"/>
  <c r="CU12"/>
  <c r="AY12"/>
  <c r="D12"/>
  <c r="CU11"/>
  <c r="AY11"/>
  <c r="D11"/>
  <c r="CU10"/>
  <c r="M57"/>
  <c r="DG51"/>
  <c r="BJ7"/>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R56" i="55"/>
  <c r="BT57"/>
  <c r="BS55"/>
  <c r="BT55"/>
  <c r="BT9"/>
  <c r="BT9" i="67" s="1"/>
  <c r="BS9" i="55"/>
  <c r="BS57" s="1"/>
  <c r="BK9"/>
  <c r="BK57" s="1"/>
  <c r="BL9"/>
  <c r="BL9" i="67" s="1"/>
  <c r="BJ55" i="55"/>
  <c r="BM55"/>
  <c r="BL55"/>
  <c r="BK55"/>
  <c r="BJ58" i="28"/>
  <c r="BP58"/>
  <c r="BR58"/>
  <c r="BT57"/>
  <c r="BQ57"/>
  <c r="BR57"/>
  <c r="BR56"/>
  <c r="BP56"/>
  <c r="BS55"/>
  <c r="BS57"/>
  <c r="BT55"/>
  <c r="BR55"/>
  <c r="CJ7"/>
  <c r="CX55"/>
  <c r="CX55" i="55"/>
  <c r="DH8" i="67" l="1"/>
  <c r="DI46" s="1"/>
  <c r="DG40"/>
  <c r="DG24"/>
  <c r="BL9" i="68"/>
  <c r="BL57" i="67"/>
  <c r="BT9" i="68"/>
  <c r="BT57" i="67"/>
  <c r="DG12"/>
  <c r="DG28"/>
  <c r="DG44"/>
  <c r="DG16"/>
  <c r="DG32"/>
  <c r="DG48"/>
  <c r="BS9"/>
  <c r="BK9"/>
  <c r="DG20"/>
  <c r="DG36"/>
  <c r="DG52"/>
  <c r="L9" i="69"/>
  <c r="L57" i="68"/>
  <c r="L57" i="67"/>
  <c r="K9" i="69"/>
  <c r="J9"/>
  <c r="M57" i="68"/>
  <c r="M9" i="69"/>
  <c r="DI54" i="67"/>
  <c r="DI42"/>
  <c r="DI38"/>
  <c r="DI26"/>
  <c r="DI22"/>
  <c r="DI18"/>
  <c r="DI10"/>
  <c r="DI53"/>
  <c r="DI49"/>
  <c r="DI41"/>
  <c r="DI37"/>
  <c r="DI33"/>
  <c r="DI25"/>
  <c r="DI21"/>
  <c r="DI17"/>
  <c r="DI52"/>
  <c r="DI48"/>
  <c r="DI44"/>
  <c r="DI36"/>
  <c r="DI32"/>
  <c r="DI28"/>
  <c r="DI20"/>
  <c r="DI16"/>
  <c r="DI12"/>
  <c r="BA56"/>
  <c r="AY55"/>
  <c r="D10"/>
  <c r="D55" s="1"/>
  <c r="BR56"/>
  <c r="BZ56"/>
  <c r="CP56"/>
  <c r="DD55" s="1"/>
  <c r="CU55"/>
  <c r="DI11"/>
  <c r="DI19"/>
  <c r="DI23"/>
  <c r="DI27"/>
  <c r="DI35"/>
  <c r="DI39"/>
  <c r="DI43"/>
  <c r="DI51"/>
  <c r="CI56"/>
  <c r="CZ55" s="1"/>
  <c r="CM56"/>
  <c r="DB55" s="1"/>
  <c r="DG13"/>
  <c r="DG17"/>
  <c r="DG21"/>
  <c r="DG25"/>
  <c r="DG29"/>
  <c r="DG33"/>
  <c r="DG37"/>
  <c r="DG41"/>
  <c r="DG45"/>
  <c r="DG49"/>
  <c r="DG53"/>
  <c r="DG10"/>
  <c r="DG14"/>
  <c r="DG18"/>
  <c r="DG22"/>
  <c r="DG26"/>
  <c r="DG30"/>
  <c r="DG34"/>
  <c r="DG38"/>
  <c r="DG42"/>
  <c r="DG46"/>
  <c r="DG50"/>
  <c r="DG54"/>
  <c r="DG11"/>
  <c r="DG15"/>
  <c r="DG19"/>
  <c r="DG23"/>
  <c r="DG27"/>
  <c r="DG31"/>
  <c r="DG35"/>
  <c r="DG39"/>
  <c r="DG43"/>
  <c r="DG47"/>
  <c r="BL57" i="55"/>
  <c r="BK7"/>
  <c r="BL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BJ7"/>
  <c r="DI34" i="67" l="1"/>
  <c r="DI50"/>
  <c r="DI47"/>
  <c r="DI31"/>
  <c r="DI15"/>
  <c r="DI24"/>
  <c r="DI40"/>
  <c r="DI13"/>
  <c r="DI29"/>
  <c r="DI45"/>
  <c r="DI14"/>
  <c r="DI30"/>
  <c r="BS9" i="68"/>
  <c r="BS57" i="67"/>
  <c r="BT57" i="68"/>
  <c r="BT9" i="69"/>
  <c r="BL57" i="68"/>
  <c r="BL9" i="69"/>
  <c r="BK9" i="68"/>
  <c r="BK57" i="67"/>
  <c r="K9" i="70"/>
  <c r="J9"/>
  <c r="M57" i="69"/>
  <c r="M9" i="70"/>
  <c r="L57" i="69"/>
  <c r="L9" i="70"/>
  <c r="DI55" i="67"/>
  <c r="DG55"/>
  <c r="DF55"/>
  <c r="CV55" s="1"/>
  <c r="BM7" i="28"/>
  <c r="BN7"/>
  <c r="BO7" s="1"/>
  <c r="BP7" s="1"/>
  <c r="BQ7" s="1"/>
  <c r="BR7" s="1"/>
  <c r="BS7" s="1"/>
  <c r="BT7" s="1"/>
  <c r="BU7" s="1"/>
  <c r="BV7" s="1"/>
  <c r="BW7" s="1"/>
  <c r="BX7" s="1"/>
  <c r="BY7" s="1"/>
  <c r="BZ7" s="1"/>
  <c r="CA7" s="1"/>
  <c r="CB7" s="1"/>
  <c r="CC7" s="1"/>
  <c r="CD7" s="1"/>
  <c r="CE7" s="1"/>
  <c r="CF7" s="1"/>
  <c r="CG7" s="1"/>
  <c r="CH7" s="1"/>
  <c r="CI7" s="1"/>
  <c r="CK7" s="1"/>
  <c r="CL7" s="1"/>
  <c r="CM7" s="1"/>
  <c r="BJ56"/>
  <c r="BK57"/>
  <c r="BL57"/>
  <c r="BM57"/>
  <c r="BK55"/>
  <c r="BL55"/>
  <c r="BM55"/>
  <c r="BJ7"/>
  <c r="BK7" s="1"/>
  <c r="BL7" s="1"/>
  <c r="BK9" i="69" l="1"/>
  <c r="BK57" i="68"/>
  <c r="BS9" i="69"/>
  <c r="BS57" i="68"/>
  <c r="BT9" i="70"/>
  <c r="BT57" i="69"/>
  <c r="BL9" i="70"/>
  <c r="BL57" i="69"/>
  <c r="J9" i="71"/>
  <c r="M57" i="70"/>
  <c r="M9" i="71"/>
  <c r="L57" i="70"/>
  <c r="L9" i="71"/>
  <c r="K9"/>
  <c r="CN7" i="28"/>
  <c r="CO7" s="1"/>
  <c r="CP7" s="1"/>
  <c r="CQ7" s="1"/>
  <c r="CR7" s="1"/>
  <c r="CS7" s="1"/>
  <c r="CT7" s="1"/>
  <c r="CU7" s="1"/>
  <c r="CV7" s="1"/>
  <c r="CW7" s="1"/>
  <c r="CX7" s="1"/>
  <c r="CY7" s="1"/>
  <c r="CZ7" s="1"/>
  <c r="DA7" s="1"/>
  <c r="DB7" s="1"/>
  <c r="DC7" s="1"/>
  <c r="DD7" s="1"/>
  <c r="DE7" s="1"/>
  <c r="DF7" s="1"/>
  <c r="DG7" s="1"/>
  <c r="DH7" s="1"/>
  <c r="DI7" s="1"/>
  <c r="DE55" i="55"/>
  <c r="DC55"/>
  <c r="DA55"/>
  <c r="CY55"/>
  <c r="CW55"/>
  <c r="CS55"/>
  <c r="CR55"/>
  <c r="CQ55"/>
  <c r="CP55"/>
  <c r="CO55"/>
  <c r="CN55"/>
  <c r="CM55"/>
  <c r="CL55"/>
  <c r="CK55"/>
  <c r="CJ55"/>
  <c r="CI55"/>
  <c r="CH55"/>
  <c r="CG55"/>
  <c r="CF55"/>
  <c r="CE55"/>
  <c r="CD55"/>
  <c r="CC55"/>
  <c r="CB55"/>
  <c r="CA55"/>
  <c r="BZ55"/>
  <c r="BY55"/>
  <c r="BX55"/>
  <c r="BW55"/>
  <c r="BV55"/>
  <c r="BU55"/>
  <c r="BR55"/>
  <c r="BQ55"/>
  <c r="BP55"/>
  <c r="BO55"/>
  <c r="BN55"/>
  <c r="BI55"/>
  <c r="BH55"/>
  <c r="BG55"/>
  <c r="BF55"/>
  <c r="BE55"/>
  <c r="BD55"/>
  <c r="BC55"/>
  <c r="BB55"/>
  <c r="BA55"/>
  <c r="AX55"/>
  <c r="AW55"/>
  <c r="AV55"/>
  <c r="AU55"/>
  <c r="AT55"/>
  <c r="AS55"/>
  <c r="AR55"/>
  <c r="AQ55"/>
  <c r="AP55"/>
  <c r="AO55"/>
  <c r="AN55"/>
  <c r="AM55"/>
  <c r="AL55"/>
  <c r="AK55"/>
  <c r="AJ55"/>
  <c r="AI55"/>
  <c r="AH55"/>
  <c r="AG55"/>
  <c r="AF55"/>
  <c r="AD55"/>
  <c r="AB55"/>
  <c r="Z55"/>
  <c r="Y55"/>
  <c r="X55"/>
  <c r="W55"/>
  <c r="V55"/>
  <c r="U55"/>
  <c r="T55"/>
  <c r="S55"/>
  <c r="R55"/>
  <c r="Q55"/>
  <c r="P55"/>
  <c r="O55"/>
  <c r="N55"/>
  <c r="M55"/>
  <c r="L55"/>
  <c r="K55"/>
  <c r="J55"/>
  <c r="I55"/>
  <c r="H55"/>
  <c r="G55"/>
  <c r="F55"/>
  <c r="E55"/>
  <c r="CU54"/>
  <c r="AY54"/>
  <c r="D54" s="1"/>
  <c r="CU53"/>
  <c r="AY53"/>
  <c r="D53" s="1"/>
  <c r="CU52"/>
  <c r="AY52"/>
  <c r="D52" s="1"/>
  <c r="CU51"/>
  <c r="AY51"/>
  <c r="D51" s="1"/>
  <c r="CU50"/>
  <c r="AY50"/>
  <c r="D50" s="1"/>
  <c r="CU49"/>
  <c r="AY49"/>
  <c r="D49" s="1"/>
  <c r="CU48"/>
  <c r="AY48"/>
  <c r="D48" s="1"/>
  <c r="CU47"/>
  <c r="AY47"/>
  <c r="D47" s="1"/>
  <c r="CU46"/>
  <c r="AY46"/>
  <c r="D46" s="1"/>
  <c r="CU45"/>
  <c r="AY45"/>
  <c r="D45" s="1"/>
  <c r="CU44"/>
  <c r="AY44"/>
  <c r="D44" s="1"/>
  <c r="CU43"/>
  <c r="AY43"/>
  <c r="D43" s="1"/>
  <c r="CU42"/>
  <c r="AY42"/>
  <c r="D42" s="1"/>
  <c r="CU41"/>
  <c r="AY41"/>
  <c r="D41" s="1"/>
  <c r="CU40"/>
  <c r="AY40"/>
  <c r="D40" s="1"/>
  <c r="CU39"/>
  <c r="AY39"/>
  <c r="D39" s="1"/>
  <c r="CU38"/>
  <c r="AY38"/>
  <c r="D38" s="1"/>
  <c r="CU37"/>
  <c r="AY37"/>
  <c r="D37" s="1"/>
  <c r="CU36"/>
  <c r="AY36"/>
  <c r="D36" s="1"/>
  <c r="CU35"/>
  <c r="AY35"/>
  <c r="D35" s="1"/>
  <c r="CU34"/>
  <c r="AY34"/>
  <c r="D34" s="1"/>
  <c r="CU33"/>
  <c r="AY33"/>
  <c r="D33" s="1"/>
  <c r="CU32"/>
  <c r="AY32"/>
  <c r="D32" s="1"/>
  <c r="CU31"/>
  <c r="AY31"/>
  <c r="D31" s="1"/>
  <c r="CU30"/>
  <c r="AY30"/>
  <c r="D30" s="1"/>
  <c r="CU29"/>
  <c r="AY29"/>
  <c r="D29" s="1"/>
  <c r="CU28"/>
  <c r="AY28"/>
  <c r="D28" s="1"/>
  <c r="CU27"/>
  <c r="AY27"/>
  <c r="D27" s="1"/>
  <c r="CU26"/>
  <c r="AY26"/>
  <c r="D26" s="1"/>
  <c r="CU25"/>
  <c r="AY25"/>
  <c r="D25" s="1"/>
  <c r="CU24"/>
  <c r="AY24"/>
  <c r="D24" s="1"/>
  <c r="CU23"/>
  <c r="AY23"/>
  <c r="D23" s="1"/>
  <c r="D22"/>
  <c r="CU21"/>
  <c r="AY21"/>
  <c r="D21" s="1"/>
  <c r="CU20"/>
  <c r="AY20"/>
  <c r="D20" s="1"/>
  <c r="CU19"/>
  <c r="AY19"/>
  <c r="D19" s="1"/>
  <c r="CU18"/>
  <c r="AY18"/>
  <c r="D18" s="1"/>
  <c r="CU17"/>
  <c r="AY17"/>
  <c r="D17" s="1"/>
  <c r="CU16"/>
  <c r="AY16"/>
  <c r="CU15"/>
  <c r="AY15"/>
  <c r="D15" s="1"/>
  <c r="CU14"/>
  <c r="AY14"/>
  <c r="D14" s="1"/>
  <c r="CU13"/>
  <c r="AY13"/>
  <c r="D13" s="1"/>
  <c r="CU12"/>
  <c r="AY12"/>
  <c r="D12" s="1"/>
  <c r="CU11"/>
  <c r="AY11"/>
  <c r="D11" s="1"/>
  <c r="DH9"/>
  <c r="DH9" i="67" s="1"/>
  <c r="DH9" i="68" s="1"/>
  <c r="DH9" i="69" s="1"/>
  <c r="DH9" i="70" s="1"/>
  <c r="DH9" i="71" s="1"/>
  <c r="DH9" i="72" s="1"/>
  <c r="DH9" i="73" s="1"/>
  <c r="DH9" i="74" s="1"/>
  <c r="DH9" i="75" s="1"/>
  <c r="DH9" i="76" s="1"/>
  <c r="DF9" i="55"/>
  <c r="DF9" i="67" s="1"/>
  <c r="DF9" i="68" s="1"/>
  <c r="DF9" i="69" s="1"/>
  <c r="DF9" i="70" s="1"/>
  <c r="DF9" i="71" s="1"/>
  <c r="DF9" i="72" s="1"/>
  <c r="DF9" i="73" s="1"/>
  <c r="DF9" i="74" s="1"/>
  <c r="DF9" i="75" s="1"/>
  <c r="DF9" i="76" s="1"/>
  <c r="DD9" i="55"/>
  <c r="DD9" i="67" s="1"/>
  <c r="DD9" i="68" s="1"/>
  <c r="DD9" i="69" s="1"/>
  <c r="DD9" i="70" s="1"/>
  <c r="DD9" i="71" s="1"/>
  <c r="DD9" i="72" s="1"/>
  <c r="DD9" i="73" s="1"/>
  <c r="DD9" i="74" s="1"/>
  <c r="DD9" i="75" s="1"/>
  <c r="DD9" i="76" s="1"/>
  <c r="DB9" i="55"/>
  <c r="DB9" i="67" s="1"/>
  <c r="DB9" i="68" s="1"/>
  <c r="DB9" i="69" s="1"/>
  <c r="DB9" i="70" s="1"/>
  <c r="DB9" i="71" s="1"/>
  <c r="DB9" i="72" s="1"/>
  <c r="DB9" i="73" s="1"/>
  <c r="DB9" i="74" s="1"/>
  <c r="DB9" i="75" s="1"/>
  <c r="DB9" i="76" s="1"/>
  <c r="CZ9" i="55"/>
  <c r="CZ9" i="67" s="1"/>
  <c r="CZ9" i="68" s="1"/>
  <c r="CZ9" i="69" s="1"/>
  <c r="CZ9" i="70" s="1"/>
  <c r="CZ9" i="71" s="1"/>
  <c r="CZ9" i="72" s="1"/>
  <c r="CZ9" i="73" s="1"/>
  <c r="CZ9" i="74" s="1"/>
  <c r="CZ9" i="75" s="1"/>
  <c r="CZ9" i="76" s="1"/>
  <c r="CX9" i="55"/>
  <c r="CX9" i="67" s="1"/>
  <c r="CX9" i="68" s="1"/>
  <c r="CX9" i="69" s="1"/>
  <c r="CX9" i="70" s="1"/>
  <c r="CX9" i="71" s="1"/>
  <c r="CX9" i="72" s="1"/>
  <c r="CX9" i="73" s="1"/>
  <c r="CX9" i="74" s="1"/>
  <c r="CX9" i="75" s="1"/>
  <c r="CX9" i="76" s="1"/>
  <c r="CV9" i="55"/>
  <c r="CV9" i="67" s="1"/>
  <c r="CV9" i="68" s="1"/>
  <c r="CV9" i="69" s="1"/>
  <c r="CV9" i="70" s="1"/>
  <c r="CV9" i="71" s="1"/>
  <c r="CV9" i="72" s="1"/>
  <c r="CV9" i="73" s="1"/>
  <c r="CV9" i="74" s="1"/>
  <c r="CV9" i="75" s="1"/>
  <c r="CV9" i="76" s="1"/>
  <c r="CT9" i="55"/>
  <c r="CT9" i="67" s="1"/>
  <c r="CT9" i="68" s="1"/>
  <c r="CT9" i="69" s="1"/>
  <c r="CT9" i="70" s="1"/>
  <c r="CT9" i="71" s="1"/>
  <c r="CT9" i="72" s="1"/>
  <c r="CT9" i="73" s="1"/>
  <c r="CT9" i="74" s="1"/>
  <c r="CT9" i="75" s="1"/>
  <c r="CT9" i="76" s="1"/>
  <c r="AW9" i="55"/>
  <c r="AW9" i="67" s="1"/>
  <c r="AW9" i="68" s="1"/>
  <c r="AW9" i="69" s="1"/>
  <c r="AW9" i="70" s="1"/>
  <c r="AW9" i="71" s="1"/>
  <c r="AW9" i="72" s="1"/>
  <c r="AW9" i="73" s="1"/>
  <c r="AW9" i="74" s="1"/>
  <c r="AW9" i="75" s="1"/>
  <c r="AW9" i="76" s="1"/>
  <c r="AU9" i="55"/>
  <c r="AU9" i="67" s="1"/>
  <c r="AU9" i="68" s="1"/>
  <c r="AU9" i="69" s="1"/>
  <c r="AU9" i="70" s="1"/>
  <c r="AU9" i="71" s="1"/>
  <c r="AU9" i="72" s="1"/>
  <c r="AU9" i="73" s="1"/>
  <c r="AU9" i="74" s="1"/>
  <c r="AU9" i="75" s="1"/>
  <c r="AU9" i="76" s="1"/>
  <c r="AS9" i="55"/>
  <c r="AS9" i="67" s="1"/>
  <c r="AS9" i="68" s="1"/>
  <c r="AS9" i="69" s="1"/>
  <c r="AS9" i="70" s="1"/>
  <c r="AS9" i="71" s="1"/>
  <c r="AS9" i="72" s="1"/>
  <c r="AS9" i="73" s="1"/>
  <c r="AS9" i="74" s="1"/>
  <c r="AS9" i="75" s="1"/>
  <c r="AS9" i="76" s="1"/>
  <c r="AQ9" i="55"/>
  <c r="AQ9" i="67" s="1"/>
  <c r="AQ9" i="68" s="1"/>
  <c r="AQ9" i="69" s="1"/>
  <c r="AQ9" i="70" s="1"/>
  <c r="AQ9" i="71" s="1"/>
  <c r="AQ9" i="72" s="1"/>
  <c r="AQ9" i="73" s="1"/>
  <c r="AQ9" i="74" s="1"/>
  <c r="AQ9" i="75" s="1"/>
  <c r="AQ9" i="76" s="1"/>
  <c r="AO9" i="55"/>
  <c r="AO9" i="67" s="1"/>
  <c r="AO9" i="68" s="1"/>
  <c r="AO9" i="69" s="1"/>
  <c r="AO9" i="70" s="1"/>
  <c r="AO9" i="71" s="1"/>
  <c r="AO9" i="72" s="1"/>
  <c r="AO9" i="73" s="1"/>
  <c r="AO9" i="74" s="1"/>
  <c r="AO9" i="75" s="1"/>
  <c r="AO9" i="76" s="1"/>
  <c r="AM9" i="55"/>
  <c r="AM9" i="67" s="1"/>
  <c r="AM9" i="68" s="1"/>
  <c r="AM9" i="69" s="1"/>
  <c r="AM9" i="70" s="1"/>
  <c r="AM9" i="71" s="1"/>
  <c r="AM9" i="72" s="1"/>
  <c r="AM9" i="73" s="1"/>
  <c r="AM9" i="74" s="1"/>
  <c r="AM9" i="75" s="1"/>
  <c r="AM9" i="76" s="1"/>
  <c r="AK9" i="55"/>
  <c r="AK9" i="67" s="1"/>
  <c r="AK9" i="68" s="1"/>
  <c r="AK9" i="69" s="1"/>
  <c r="AK9" i="70" s="1"/>
  <c r="AK9" i="71" s="1"/>
  <c r="AK9" i="72" s="1"/>
  <c r="AK9" i="73" s="1"/>
  <c r="AK9" i="74" s="1"/>
  <c r="AK9" i="75" s="1"/>
  <c r="AK9" i="76" s="1"/>
  <c r="AI9" i="55"/>
  <c r="AI9" i="67" s="1"/>
  <c r="AI9" i="68" s="1"/>
  <c r="AI9" i="69" s="1"/>
  <c r="AI9" i="70" s="1"/>
  <c r="AI9" i="71" s="1"/>
  <c r="AI9" i="72" s="1"/>
  <c r="AI9" i="73" s="1"/>
  <c r="AI9" i="74" s="1"/>
  <c r="AI9" i="75" s="1"/>
  <c r="AI9" i="76" s="1"/>
  <c r="AH9" i="55"/>
  <c r="AH9" i="67" s="1"/>
  <c r="AH9" i="68" s="1"/>
  <c r="AH9" i="69" s="1"/>
  <c r="AH9" i="70" s="1"/>
  <c r="AH9" i="71" s="1"/>
  <c r="AH9" i="72" s="1"/>
  <c r="AH9" i="73" s="1"/>
  <c r="AH9" i="74" s="1"/>
  <c r="AH9" i="75" s="1"/>
  <c r="AH9" i="76" s="1"/>
  <c r="AE9" i="55"/>
  <c r="AC9"/>
  <c r="AA9"/>
  <c r="Y9"/>
  <c r="Y9" i="67" s="1"/>
  <c r="Y9" i="68" s="1"/>
  <c r="Y9" i="69" s="1"/>
  <c r="Y9" i="70" s="1"/>
  <c r="Y9" i="71" s="1"/>
  <c r="Y9" i="72" s="1"/>
  <c r="Y9" i="73" s="1"/>
  <c r="Y9" i="74" s="1"/>
  <c r="Y9" i="75" s="1"/>
  <c r="Y9" i="76" s="1"/>
  <c r="X9" i="55"/>
  <c r="X9" i="67" s="1"/>
  <c r="X9" i="68" s="1"/>
  <c r="X9" i="69" s="1"/>
  <c r="X9" i="70" s="1"/>
  <c r="X9" i="71" s="1"/>
  <c r="X9" i="72" s="1"/>
  <c r="X9" i="73" s="1"/>
  <c r="X9" i="74" s="1"/>
  <c r="X9" i="75" s="1"/>
  <c r="X9" i="76" s="1"/>
  <c r="V9" i="55"/>
  <c r="V9" i="67" s="1"/>
  <c r="V9" i="68" s="1"/>
  <c r="V9" i="69" s="1"/>
  <c r="V9" i="70" s="1"/>
  <c r="V9" i="71" s="1"/>
  <c r="V9" i="72" s="1"/>
  <c r="V9" i="73" s="1"/>
  <c r="V9" i="74" s="1"/>
  <c r="V9" i="75" s="1"/>
  <c r="V9" i="76" s="1"/>
  <c r="T9" i="55"/>
  <c r="T9" i="67" s="1"/>
  <c r="T9" i="68" s="1"/>
  <c r="T9" i="69" s="1"/>
  <c r="T9" i="70" s="1"/>
  <c r="T9" i="71" s="1"/>
  <c r="T9" i="72" s="1"/>
  <c r="T9" i="73" s="1"/>
  <c r="T9" i="74" s="1"/>
  <c r="T9" i="75" s="1"/>
  <c r="T9" i="76" s="1"/>
  <c r="R9" i="55"/>
  <c r="R9" i="67" s="1"/>
  <c r="R9" i="68" s="1"/>
  <c r="R9" i="69" s="1"/>
  <c r="R9" i="70" s="1"/>
  <c r="R9" i="71" s="1"/>
  <c r="R9" i="72" s="1"/>
  <c r="R9" i="73" s="1"/>
  <c r="R9" i="74" s="1"/>
  <c r="R9" i="75" s="1"/>
  <c r="R9" i="76" s="1"/>
  <c r="P9" i="55"/>
  <c r="P9" i="67" s="1"/>
  <c r="P9" i="68" s="1"/>
  <c r="P9" i="69" s="1"/>
  <c r="P9" i="70" s="1"/>
  <c r="P9" i="71" s="1"/>
  <c r="P9" i="72" s="1"/>
  <c r="P9" i="73" s="1"/>
  <c r="P9" i="74" s="1"/>
  <c r="P9" i="75" s="1"/>
  <c r="P9" i="76" s="1"/>
  <c r="G9" i="55"/>
  <c r="G9" i="67" s="1"/>
  <c r="G9" i="68" s="1"/>
  <c r="G9" i="69" s="1"/>
  <c r="G9" i="70" s="1"/>
  <c r="G9" i="71" s="1"/>
  <c r="G9" i="72" s="1"/>
  <c r="G9" i="73" s="1"/>
  <c r="G9" i="74" s="1"/>
  <c r="G9" i="75" s="1"/>
  <c r="G9" i="76" s="1"/>
  <c r="F9" i="55"/>
  <c r="F9" i="67" s="1"/>
  <c r="F9" i="68" s="1"/>
  <c r="F9" i="69" s="1"/>
  <c r="F9" i="70" s="1"/>
  <c r="F9" i="71" s="1"/>
  <c r="F9" i="72" s="1"/>
  <c r="F9" i="73" s="1"/>
  <c r="F9" i="74" s="1"/>
  <c r="F9" i="75" s="1"/>
  <c r="F9" i="76" s="1"/>
  <c r="AY8" i="55"/>
  <c r="DE55" i="28"/>
  <c r="DE60" s="1"/>
  <c r="DC55"/>
  <c r="DC60" s="1"/>
  <c r="DA55"/>
  <c r="DA60" s="1"/>
  <c r="CY55"/>
  <c r="CY60" s="1"/>
  <c r="CW55"/>
  <c r="CS55"/>
  <c r="CS57" s="1"/>
  <c r="CS9" i="55" s="1"/>
  <c r="CS9" i="67" s="1"/>
  <c r="CR55" i="28"/>
  <c r="CR57" s="1"/>
  <c r="CR9" i="55" s="1"/>
  <c r="CR9" i="67" s="1"/>
  <c r="CQ55" i="28"/>
  <c r="CQ57" s="1"/>
  <c r="CQ9" i="55" s="1"/>
  <c r="CP55" i="28"/>
  <c r="CP57" s="1"/>
  <c r="CO55"/>
  <c r="CO57" s="1"/>
  <c r="CO9" i="55" s="1"/>
  <c r="CO9" i="67" s="1"/>
  <c r="CN55" i="28"/>
  <c r="CN57" s="1"/>
  <c r="CN9" i="55" s="1"/>
  <c r="CN9" i="67" s="1"/>
  <c r="CM55" i="28"/>
  <c r="CM57" s="1"/>
  <c r="CL55"/>
  <c r="CL57" s="1"/>
  <c r="CL9" i="55" s="1"/>
  <c r="CK55" i="28"/>
  <c r="CK57" s="1"/>
  <c r="CK9" i="55" s="1"/>
  <c r="CK9" i="67" s="1"/>
  <c r="CJ55" i="28"/>
  <c r="CJ57" s="1"/>
  <c r="CJ9" i="55" s="1"/>
  <c r="CJ9" i="67" s="1"/>
  <c r="CI55" i="28"/>
  <c r="CH55"/>
  <c r="CH57" s="1"/>
  <c r="CH9" i="55" s="1"/>
  <c r="CG55" i="28"/>
  <c r="CG57" s="1"/>
  <c r="CG9" i="55" s="1"/>
  <c r="CG9" i="67" s="1"/>
  <c r="CF55" i="28"/>
  <c r="CF57" s="1"/>
  <c r="CF9" i="55" s="1"/>
  <c r="CF9" i="67" s="1"/>
  <c r="CE55" i="28"/>
  <c r="CE57" s="1"/>
  <c r="CE9" i="55" s="1"/>
  <c r="CD55" i="28"/>
  <c r="CD57" s="1"/>
  <c r="CD9" i="55" s="1"/>
  <c r="CC55" i="28"/>
  <c r="CC57" s="1"/>
  <c r="CC9" i="55" s="1"/>
  <c r="CC9" i="67" s="1"/>
  <c r="CB55" i="28"/>
  <c r="CB57" s="1"/>
  <c r="CB9" i="55" s="1"/>
  <c r="CB9" i="67" s="1"/>
  <c r="CA55" i="28"/>
  <c r="CA57" s="1"/>
  <c r="CA9" i="55" s="1"/>
  <c r="BZ55" i="28"/>
  <c r="BZ57" s="1"/>
  <c r="BZ9" i="55" s="1"/>
  <c r="BY55" i="28"/>
  <c r="BY57" s="1"/>
  <c r="BY9" i="55" s="1"/>
  <c r="BY9" i="67" s="1"/>
  <c r="BX55" i="28"/>
  <c r="BX57" s="1"/>
  <c r="BX9" i="55" s="1"/>
  <c r="BX9" i="67" s="1"/>
  <c r="BW55" i="28"/>
  <c r="BW57" s="1"/>
  <c r="BW9" i="55" s="1"/>
  <c r="BV55" i="28"/>
  <c r="BV57" s="1"/>
  <c r="BU55"/>
  <c r="BU57" s="1"/>
  <c r="BU9" i="55" s="1"/>
  <c r="BU9" i="67" s="1"/>
  <c r="BR9" i="55"/>
  <c r="BR9" i="67" s="1"/>
  <c r="BQ55" i="28"/>
  <c r="BQ9" i="55" s="1"/>
  <c r="BP55" i="28"/>
  <c r="BP57" s="1"/>
  <c r="BO55"/>
  <c r="BO57" s="1"/>
  <c r="BO9" i="55" s="1"/>
  <c r="BO9" i="67" s="1"/>
  <c r="BN55" i="28"/>
  <c r="BM9" i="55"/>
  <c r="BJ55" i="28"/>
  <c r="BJ57" s="1"/>
  <c r="BJ9" i="55" s="1"/>
  <c r="BI55" i="28"/>
  <c r="BI57" s="1"/>
  <c r="BI9" i="55" s="1"/>
  <c r="BI9" i="67" s="1"/>
  <c r="BH55" i="28"/>
  <c r="BG55"/>
  <c r="BG57" s="1"/>
  <c r="BG9" i="55" s="1"/>
  <c r="BF55" i="28"/>
  <c r="BF57" s="1"/>
  <c r="BF9" i="55" s="1"/>
  <c r="BE55" i="28"/>
  <c r="BE57" s="1"/>
  <c r="BE9" i="55" s="1"/>
  <c r="BE9" i="67" s="1"/>
  <c r="BD55" i="28"/>
  <c r="BD57" s="1"/>
  <c r="BD9" i="55" s="1"/>
  <c r="BD9" i="67" s="1"/>
  <c r="BC55" i="28"/>
  <c r="BC57" s="1"/>
  <c r="BC9" i="55" s="1"/>
  <c r="BB55" i="28"/>
  <c r="BB57" s="1"/>
  <c r="BB9" i="55" s="1"/>
  <c r="BA55" i="28"/>
  <c r="BA57" s="1"/>
  <c r="BA9" i="55" s="1"/>
  <c r="BA9" i="67" s="1"/>
  <c r="BA9" i="68" s="1"/>
  <c r="AX55" i="28"/>
  <c r="AW55"/>
  <c r="AV55"/>
  <c r="AU55"/>
  <c r="AT55"/>
  <c r="AS55"/>
  <c r="AR55"/>
  <c r="AQ55"/>
  <c r="AP55"/>
  <c r="AO55"/>
  <c r="AN55"/>
  <c r="AM55"/>
  <c r="AL55"/>
  <c r="AK55"/>
  <c r="AJ55"/>
  <c r="AI55"/>
  <c r="AH55"/>
  <c r="AG55"/>
  <c r="AF55"/>
  <c r="AE55"/>
  <c r="AD55"/>
  <c r="AC55"/>
  <c r="AB55"/>
  <c r="AA55"/>
  <c r="Z55"/>
  <c r="Y55"/>
  <c r="X55"/>
  <c r="W55"/>
  <c r="V55"/>
  <c r="U55"/>
  <c r="T55"/>
  <c r="S55"/>
  <c r="R55"/>
  <c r="Q55"/>
  <c r="P55"/>
  <c r="O55"/>
  <c r="N55"/>
  <c r="M55"/>
  <c r="L55"/>
  <c r="K55"/>
  <c r="J55"/>
  <c r="I55"/>
  <c r="H55"/>
  <c r="G55"/>
  <c r="F55"/>
  <c r="E55"/>
  <c r="DG54"/>
  <c r="CU54"/>
  <c r="AY54"/>
  <c r="D54" s="1"/>
  <c r="DG53"/>
  <c r="CU53"/>
  <c r="AY53"/>
  <c r="D53" s="1"/>
  <c r="DG52"/>
  <c r="CU52"/>
  <c r="AY52"/>
  <c r="D52" s="1"/>
  <c r="DG51"/>
  <c r="CU51"/>
  <c r="AY51"/>
  <c r="D51" s="1"/>
  <c r="DG50"/>
  <c r="CU50"/>
  <c r="AY50"/>
  <c r="D50" s="1"/>
  <c r="DG49"/>
  <c r="CU49"/>
  <c r="AY49"/>
  <c r="D49" s="1"/>
  <c r="DG48"/>
  <c r="CU48"/>
  <c r="AY48"/>
  <c r="D48" s="1"/>
  <c r="DG47"/>
  <c r="CU47"/>
  <c r="AY47"/>
  <c r="D47" s="1"/>
  <c r="DG46"/>
  <c r="CU46"/>
  <c r="CU55" s="1"/>
  <c r="AY46"/>
  <c r="D46" s="1"/>
  <c r="DG45"/>
  <c r="CU45"/>
  <c r="AY45"/>
  <c r="D45" s="1"/>
  <c r="DG44"/>
  <c r="CU44"/>
  <c r="AY44"/>
  <c r="D44" s="1"/>
  <c r="DG43"/>
  <c r="CU43"/>
  <c r="AY43"/>
  <c r="D43" s="1"/>
  <c r="DG42"/>
  <c r="CU42"/>
  <c r="AY42"/>
  <c r="D42" s="1"/>
  <c r="DG41"/>
  <c r="CU41"/>
  <c r="AY41"/>
  <c r="D41" s="1"/>
  <c r="DG40"/>
  <c r="CU40"/>
  <c r="AY40"/>
  <c r="D40" s="1"/>
  <c r="DG39"/>
  <c r="CU39"/>
  <c r="AY39"/>
  <c r="D39" s="1"/>
  <c r="DG38"/>
  <c r="CU38"/>
  <c r="AY38"/>
  <c r="D38" s="1"/>
  <c r="DG37"/>
  <c r="CU37"/>
  <c r="AY37"/>
  <c r="D37" s="1"/>
  <c r="DG36"/>
  <c r="CU36"/>
  <c r="AY36"/>
  <c r="D36" s="1"/>
  <c r="DG35"/>
  <c r="CU35"/>
  <c r="AY35"/>
  <c r="D35" s="1"/>
  <c r="DG34"/>
  <c r="CU34"/>
  <c r="AY34"/>
  <c r="D34" s="1"/>
  <c r="DG33"/>
  <c r="CU33"/>
  <c r="AY33"/>
  <c r="D33" s="1"/>
  <c r="DG32"/>
  <c r="CU32"/>
  <c r="AY32"/>
  <c r="D32" s="1"/>
  <c r="DG31"/>
  <c r="CU31"/>
  <c r="AY31"/>
  <c r="D31" s="1"/>
  <c r="DG30"/>
  <c r="CU30"/>
  <c r="AY30"/>
  <c r="D30" s="1"/>
  <c r="DG29"/>
  <c r="CU29"/>
  <c r="AY29"/>
  <c r="D29" s="1"/>
  <c r="DG28"/>
  <c r="CU28"/>
  <c r="AY28"/>
  <c r="D28" s="1"/>
  <c r="DG27"/>
  <c r="CU27"/>
  <c r="AY27"/>
  <c r="D27" s="1"/>
  <c r="DG26"/>
  <c r="CU26"/>
  <c r="AY26"/>
  <c r="D26" s="1"/>
  <c r="DG25"/>
  <c r="CU25"/>
  <c r="AY25"/>
  <c r="D25" s="1"/>
  <c r="DG24"/>
  <c r="CU24"/>
  <c r="AY24"/>
  <c r="D24" s="1"/>
  <c r="DG23"/>
  <c r="CU23"/>
  <c r="AY23"/>
  <c r="D23" s="1"/>
  <c r="DG22"/>
  <c r="CU22"/>
  <c r="AY22"/>
  <c r="D22" s="1"/>
  <c r="DG21"/>
  <c r="CU21"/>
  <c r="AY21"/>
  <c r="D21" s="1"/>
  <c r="DG20"/>
  <c r="CU20"/>
  <c r="AY20"/>
  <c r="D20" s="1"/>
  <c r="DG19"/>
  <c r="CU19"/>
  <c r="AY19"/>
  <c r="D19" s="1"/>
  <c r="DG18"/>
  <c r="CU18"/>
  <c r="AY18"/>
  <c r="D18" s="1"/>
  <c r="DG17"/>
  <c r="CU17"/>
  <c r="AY17"/>
  <c r="D17" s="1"/>
  <c r="DG16"/>
  <c r="CU16"/>
  <c r="AY16"/>
  <c r="D16" s="1"/>
  <c r="DG15"/>
  <c r="CU15"/>
  <c r="AY15"/>
  <c r="D15" s="1"/>
  <c r="DG14"/>
  <c r="CU14"/>
  <c r="AY14"/>
  <c r="D14" s="1"/>
  <c r="DG13"/>
  <c r="CU13"/>
  <c r="AY13"/>
  <c r="D13" s="1"/>
  <c r="DG12"/>
  <c r="CU12"/>
  <c r="AY12"/>
  <c r="D12" s="1"/>
  <c r="DG11"/>
  <c r="CU11"/>
  <c r="AY11"/>
  <c r="D11" s="1"/>
  <c r="DG10"/>
  <c r="DI9"/>
  <c r="DH8"/>
  <c r="DI51" s="1"/>
  <c r="AY8"/>
  <c r="DG55" l="1"/>
  <c r="CU60"/>
  <c r="CW56"/>
  <c r="CW60"/>
  <c r="CW60" i="55" s="1"/>
  <c r="CW60" i="67" s="1"/>
  <c r="CW60" i="68" s="1"/>
  <c r="CW60" i="69" s="1"/>
  <c r="CW60" i="70" s="1"/>
  <c r="CW60" i="71" s="1"/>
  <c r="CW60" i="72" s="1"/>
  <c r="CW60" i="73" s="1"/>
  <c r="CW60" i="74" s="1"/>
  <c r="CW60" i="75" s="1"/>
  <c r="CW60" i="76" s="1"/>
  <c r="BE57" i="67"/>
  <c r="BE9" i="68"/>
  <c r="BU57" i="67"/>
  <c r="BU9" i="68"/>
  <c r="CK9"/>
  <c r="CK57" i="67"/>
  <c r="AA55" i="55"/>
  <c r="AA9" i="67"/>
  <c r="BR9" i="68"/>
  <c r="BR57" i="67"/>
  <c r="BR58" s="1"/>
  <c r="CF9" i="68"/>
  <c r="CF57" i="67"/>
  <c r="CN9" i="68"/>
  <c r="CN57" i="67"/>
  <c r="BT9" i="71"/>
  <c r="BT57" i="70"/>
  <c r="BA57" i="67"/>
  <c r="BO9" i="68"/>
  <c r="BO57" i="67"/>
  <c r="CC57"/>
  <c r="CC9" i="68"/>
  <c r="CO9"/>
  <c r="CO57" i="67"/>
  <c r="BK9" i="70"/>
  <c r="BK57" i="69"/>
  <c r="BX9" i="68"/>
  <c r="BX57" i="67"/>
  <c r="CR9" i="68"/>
  <c r="CR57" i="67"/>
  <c r="BM9"/>
  <c r="BM57" i="55"/>
  <c r="CA57"/>
  <c r="CA9" i="67"/>
  <c r="CQ57" i="55"/>
  <c r="CQ9" i="67"/>
  <c r="AE55" i="55"/>
  <c r="AE9" i="67"/>
  <c r="BS9" i="70"/>
  <c r="BS57" i="69"/>
  <c r="BI57" i="67"/>
  <c r="BI9" i="68"/>
  <c r="BY57" i="67"/>
  <c r="BY9" i="68"/>
  <c r="CG57" i="67"/>
  <c r="CG9" i="68"/>
  <c r="CS9"/>
  <c r="CS57" i="67"/>
  <c r="BD9" i="68"/>
  <c r="BD57" i="67"/>
  <c r="CB9" i="68"/>
  <c r="CB57" i="67"/>
  <c r="CJ9" i="68"/>
  <c r="CJ57" i="67"/>
  <c r="BC57" i="55"/>
  <c r="BC9" i="67"/>
  <c r="BG57" i="55"/>
  <c r="BG9" i="67"/>
  <c r="BQ57" i="55"/>
  <c r="BQ9" i="67"/>
  <c r="BW57" i="55"/>
  <c r="BW9" i="67"/>
  <c r="CE57" i="55"/>
  <c r="CE9" i="67"/>
  <c r="BB57" i="55"/>
  <c r="BB9" i="67"/>
  <c r="BF57" i="55"/>
  <c r="BF9" i="67"/>
  <c r="BJ9"/>
  <c r="BJ57" i="55"/>
  <c r="BZ57"/>
  <c r="BZ9" i="67"/>
  <c r="CD57" i="55"/>
  <c r="CD9" i="67"/>
  <c r="CH57" i="55"/>
  <c r="CH9" i="67"/>
  <c r="CL57" i="55"/>
  <c r="CL9" i="67"/>
  <c r="AC55" i="55"/>
  <c r="AC9" i="67"/>
  <c r="BL9" i="71"/>
  <c r="BL57" i="70"/>
  <c r="M57" i="71"/>
  <c r="M9" i="72"/>
  <c r="K9"/>
  <c r="L9"/>
  <c r="L57" i="71"/>
  <c r="J9" i="72"/>
  <c r="BA57" i="55"/>
  <c r="BE57"/>
  <c r="BI57"/>
  <c r="BO57"/>
  <c r="BU57"/>
  <c r="BY57"/>
  <c r="CC57"/>
  <c r="CG57"/>
  <c r="CK57"/>
  <c r="CO57"/>
  <c r="CS57"/>
  <c r="BD57"/>
  <c r="BR57"/>
  <c r="BR58" s="1"/>
  <c r="BX57"/>
  <c r="CB57"/>
  <c r="CF57"/>
  <c r="CJ57"/>
  <c r="CN57"/>
  <c r="CR57"/>
  <c r="BP56"/>
  <c r="BZ56"/>
  <c r="CP56"/>
  <c r="DD55" s="1"/>
  <c r="CU55"/>
  <c r="CI56"/>
  <c r="CZ55" s="1"/>
  <c r="CM56"/>
  <c r="DB55" s="1"/>
  <c r="BH56"/>
  <c r="BN56"/>
  <c r="D10"/>
  <c r="D55" s="1"/>
  <c r="BA56"/>
  <c r="D10" i="28"/>
  <c r="E57"/>
  <c r="I57"/>
  <c r="I9" i="55" s="1"/>
  <c r="M57" i="28"/>
  <c r="M57" i="55" s="1"/>
  <c r="Q57" i="28"/>
  <c r="Q9" i="55" s="1"/>
  <c r="U57" i="28"/>
  <c r="U9" i="55" s="1"/>
  <c r="AG57" i="28"/>
  <c r="AG9" i="55" s="1"/>
  <c r="D55" i="28"/>
  <c r="AD57"/>
  <c r="AD9" i="55" s="1"/>
  <c r="AL57" i="28"/>
  <c r="AL9" i="55" s="1"/>
  <c r="AT57" i="28"/>
  <c r="AT9" i="55" s="1"/>
  <c r="O57" i="28"/>
  <c r="O9" i="55" s="1"/>
  <c r="S57" i="28"/>
  <c r="S9" i="55" s="1"/>
  <c r="W57" i="28"/>
  <c r="W9" i="55" s="1"/>
  <c r="Z57" i="28"/>
  <c r="Z9" i="55" s="1"/>
  <c r="AP57" i="28"/>
  <c r="AP9" i="55" s="1"/>
  <c r="AX57" i="28"/>
  <c r="AX9" i="55" s="1"/>
  <c r="H57" i="28"/>
  <c r="L57"/>
  <c r="L57" i="55" s="1"/>
  <c r="AB57" i="28"/>
  <c r="AB9" i="55" s="1"/>
  <c r="AF57" i="28"/>
  <c r="AF9" i="55" s="1"/>
  <c r="AJ57" i="28"/>
  <c r="AJ9" i="55" s="1"/>
  <c r="AN57" i="28"/>
  <c r="AN9" i="55" s="1"/>
  <c r="AR57" i="28"/>
  <c r="AR9" i="55" s="1"/>
  <c r="AV57" i="28"/>
  <c r="AV9" i="55" s="1"/>
  <c r="BZ56" i="28"/>
  <c r="CP56"/>
  <c r="DD55" s="1"/>
  <c r="DE57" s="1"/>
  <c r="DE9" i="55" s="1"/>
  <c r="DE9" i="67" s="1"/>
  <c r="CI56" i="28"/>
  <c r="CZ55" s="1"/>
  <c r="DA56" s="1"/>
  <c r="CM9" i="55"/>
  <c r="CM58" i="28"/>
  <c r="BA56"/>
  <c r="E9" i="55"/>
  <c r="CP58" i="28"/>
  <c r="CP9" i="55"/>
  <c r="BZ58" i="28"/>
  <c r="BH57"/>
  <c r="BH56"/>
  <c r="BN56"/>
  <c r="BN57"/>
  <c r="BP9" i="55"/>
  <c r="BA58" i="28"/>
  <c r="CM56"/>
  <c r="DB55" s="1"/>
  <c r="BV9" i="55"/>
  <c r="H9"/>
  <c r="H9" i="67" s="1"/>
  <c r="CI57" i="28"/>
  <c r="CY57"/>
  <c r="CY9" i="55" s="1"/>
  <c r="DI17" i="28"/>
  <c r="DI21"/>
  <c r="DI33"/>
  <c r="DI41"/>
  <c r="DI53"/>
  <c r="DI14"/>
  <c r="DI26"/>
  <c r="DI38"/>
  <c r="DI42"/>
  <c r="DI54"/>
  <c r="DI12"/>
  <c r="DI16"/>
  <c r="DI20"/>
  <c r="DI24"/>
  <c r="DI28"/>
  <c r="DI32"/>
  <c r="DI36"/>
  <c r="DI40"/>
  <c r="DI44"/>
  <c r="DI48"/>
  <c r="DI52"/>
  <c r="DI13"/>
  <c r="DI37"/>
  <c r="DI25"/>
  <c r="DI29"/>
  <c r="DI45"/>
  <c r="DI49"/>
  <c r="DI10"/>
  <c r="DI18"/>
  <c r="DI22"/>
  <c r="DI30"/>
  <c r="DI34"/>
  <c r="DI46"/>
  <c r="DI50"/>
  <c r="DI11"/>
  <c r="DI15"/>
  <c r="DI19"/>
  <c r="DI23"/>
  <c r="DI27"/>
  <c r="DI31"/>
  <c r="DI35"/>
  <c r="DI39"/>
  <c r="DI43"/>
  <c r="DI47"/>
  <c r="BJ58" i="55" l="1"/>
  <c r="CU60"/>
  <c r="CU60" i="67" s="1"/>
  <c r="CU60" i="68" s="1"/>
  <c r="CU60" i="69" s="1"/>
  <c r="CU60" i="70" s="1"/>
  <c r="CU60" i="71" s="1"/>
  <c r="CU60" i="72" s="1"/>
  <c r="CU60" i="73" s="1"/>
  <c r="CU60" i="74" s="1"/>
  <c r="CU60" i="75" s="1"/>
  <c r="CU60" i="76" s="1"/>
  <c r="BV57" i="55"/>
  <c r="BV58" s="1"/>
  <c r="BV9" i="67"/>
  <c r="Q57" i="55"/>
  <c r="Q9" i="67"/>
  <c r="CJ9" i="69"/>
  <c r="CJ57" i="68"/>
  <c r="AE9"/>
  <c r="AE55" i="67"/>
  <c r="BT9" i="72"/>
  <c r="BT57" i="71"/>
  <c r="CN9" i="69"/>
  <c r="CN57" i="68"/>
  <c r="BR9" i="69"/>
  <c r="BR57" i="68"/>
  <c r="BR58" s="1"/>
  <c r="AJ57" i="55"/>
  <c r="AJ9" i="67"/>
  <c r="W57" i="55"/>
  <c r="W9" i="67"/>
  <c r="U57" i="55"/>
  <c r="U9" i="67"/>
  <c r="CL9" i="68"/>
  <c r="CL57" i="67"/>
  <c r="CD9" i="68"/>
  <c r="CD57" i="67"/>
  <c r="BB9" i="68"/>
  <c r="BB57" i="67"/>
  <c r="BW9" i="68"/>
  <c r="BW57" i="67"/>
  <c r="BG9" i="68"/>
  <c r="BG57" i="67"/>
  <c r="CG57" i="68"/>
  <c r="CG9" i="69"/>
  <c r="BI9"/>
  <c r="BI57" i="68"/>
  <c r="BS9" i="71"/>
  <c r="BS57" i="70"/>
  <c r="BM57" i="67"/>
  <c r="BM9" i="68"/>
  <c r="BX57"/>
  <c r="BX9" i="69"/>
  <c r="CO9"/>
  <c r="CO57" i="68"/>
  <c r="BO57"/>
  <c r="BO9" i="69"/>
  <c r="BE9"/>
  <c r="BE57" i="68"/>
  <c r="BP57" i="55"/>
  <c r="BP9" i="67"/>
  <c r="AF57" i="55"/>
  <c r="AF9" i="67"/>
  <c r="S57" i="55"/>
  <c r="S9" i="67"/>
  <c r="BL9" i="72"/>
  <c r="BL57" i="71"/>
  <c r="CA9" i="68"/>
  <c r="CA57" i="67"/>
  <c r="CC57" i="68"/>
  <c r="CC9" i="69"/>
  <c r="CK9"/>
  <c r="CK57" i="68"/>
  <c r="CM57" i="55"/>
  <c r="CM9" i="67"/>
  <c r="AG57" i="55"/>
  <c r="AG9" i="67"/>
  <c r="CB9" i="69"/>
  <c r="CB57" i="68"/>
  <c r="CS9" i="69"/>
  <c r="CS57" i="68"/>
  <c r="CQ9"/>
  <c r="CQ57" i="67"/>
  <c r="CF57" i="68"/>
  <c r="CF9" i="69"/>
  <c r="CY57" i="55"/>
  <c r="CY9" i="67"/>
  <c r="D9" i="55"/>
  <c r="E9" i="67"/>
  <c r="AV57" i="55"/>
  <c r="AV9" i="67"/>
  <c r="AX57" i="55"/>
  <c r="AX9" i="67"/>
  <c r="AD57" i="55"/>
  <c r="AD9" i="67"/>
  <c r="AD9" i="68" s="1"/>
  <c r="BJ9"/>
  <c r="BJ57" i="67"/>
  <c r="BD57" i="68"/>
  <c r="BD9" i="69"/>
  <c r="H9" i="68"/>
  <c r="H57" i="67"/>
  <c r="AL57" i="55"/>
  <c r="AL9" i="67"/>
  <c r="CP57" i="55"/>
  <c r="CP9" i="67"/>
  <c r="AN57" i="55"/>
  <c r="AN9" i="67"/>
  <c r="Z57" i="55"/>
  <c r="Z9" i="67"/>
  <c r="AT57" i="55"/>
  <c r="AT9" i="67"/>
  <c r="I57" i="55"/>
  <c r="I9" i="67"/>
  <c r="DE9" i="68"/>
  <c r="DE56" i="67"/>
  <c r="DE57"/>
  <c r="AR57" i="55"/>
  <c r="AR9" i="67"/>
  <c r="AB57" i="55"/>
  <c r="AB9" i="67"/>
  <c r="AP57" i="55"/>
  <c r="AP9" i="67"/>
  <c r="O57" i="55"/>
  <c r="O9" i="67"/>
  <c r="AC9" i="68"/>
  <c r="AC55" i="67"/>
  <c r="CH9" i="68"/>
  <c r="CH57" i="67"/>
  <c r="BZ9" i="68"/>
  <c r="BZ57" i="67"/>
  <c r="BF9" i="68"/>
  <c r="BF57" i="67"/>
  <c r="CE9" i="68"/>
  <c r="CE57" i="67"/>
  <c r="BQ57"/>
  <c r="BQ9" i="68"/>
  <c r="BC9"/>
  <c r="BC57" i="67"/>
  <c r="BY57" i="68"/>
  <c r="BY9" i="69"/>
  <c r="CR9"/>
  <c r="CR57" i="68"/>
  <c r="BK9" i="71"/>
  <c r="BK57" i="70"/>
  <c r="BA9" i="69"/>
  <c r="BA57" i="68"/>
  <c r="AA55" i="67"/>
  <c r="AA9" i="68"/>
  <c r="BU9" i="69"/>
  <c r="BU57" i="68"/>
  <c r="J9" i="73"/>
  <c r="K9"/>
  <c r="M9"/>
  <c r="M57" i="72"/>
  <c r="L57"/>
  <c r="L9" i="73"/>
  <c r="BA58" i="55"/>
  <c r="CV55"/>
  <c r="BZ58"/>
  <c r="DA57" i="28"/>
  <c r="DA9" i="55" s="1"/>
  <c r="DE56" i="28"/>
  <c r="CI9" i="55"/>
  <c r="CI58" i="28"/>
  <c r="E57" i="55"/>
  <c r="CM58"/>
  <c r="CP58"/>
  <c r="DE57"/>
  <c r="DE56"/>
  <c r="BP58"/>
  <c r="BH9"/>
  <c r="BH58" i="28"/>
  <c r="H57" i="55"/>
  <c r="DC57" i="28"/>
  <c r="DC9" i="55" s="1"/>
  <c r="DC9" i="67" s="1"/>
  <c r="DC56" i="28"/>
  <c r="BN9" i="55"/>
  <c r="BN58" i="28"/>
  <c r="CU57"/>
  <c r="B57" s="1"/>
  <c r="DI55"/>
  <c r="BA58" i="67" l="1"/>
  <c r="DC9" i="68"/>
  <c r="DC56" i="67"/>
  <c r="DC57"/>
  <c r="AL9" i="68"/>
  <c r="AL57" i="67"/>
  <c r="AV9" i="68"/>
  <c r="AV57" i="67"/>
  <c r="BI57" i="69"/>
  <c r="BI9" i="70"/>
  <c r="BG9" i="69"/>
  <c r="BG57" i="68"/>
  <c r="BB9" i="69"/>
  <c r="BB57" i="68"/>
  <c r="CL9" i="69"/>
  <c r="CL57" i="68"/>
  <c r="BR9" i="70"/>
  <c r="BR57" i="69"/>
  <c r="BR58" s="1"/>
  <c r="CJ9" i="70"/>
  <c r="CJ57" i="69"/>
  <c r="AA55" i="68"/>
  <c r="AA9" i="69"/>
  <c r="BY57"/>
  <c r="BY9" i="70"/>
  <c r="O9" i="68"/>
  <c r="O57" i="67"/>
  <c r="AB9" i="68"/>
  <c r="AB57" i="67"/>
  <c r="H9" i="69"/>
  <c r="H57" i="68"/>
  <c r="BJ9" i="69"/>
  <c r="BJ57" i="68"/>
  <c r="CS9" i="70"/>
  <c r="CS57" i="69"/>
  <c r="CK9" i="70"/>
  <c r="CK57" i="69"/>
  <c r="CA57" i="68"/>
  <c r="CA9" i="69"/>
  <c r="BE57"/>
  <c r="BE9" i="70"/>
  <c r="BM9" i="69"/>
  <c r="BM57" i="68"/>
  <c r="W9"/>
  <c r="W57" i="67"/>
  <c r="BV9" i="68"/>
  <c r="BV57" i="67"/>
  <c r="BV58" s="1"/>
  <c r="BH57" i="55"/>
  <c r="BH9" i="67"/>
  <c r="BK57" i="71"/>
  <c r="BK9" i="72"/>
  <c r="CH9" i="69"/>
  <c r="CH57" i="68"/>
  <c r="BD9" i="70"/>
  <c r="BD57" i="69"/>
  <c r="CY9" i="68"/>
  <c r="CY57" i="67"/>
  <c r="CC57" i="69"/>
  <c r="CC9" i="70"/>
  <c r="BT57" i="72"/>
  <c r="BT9" i="73"/>
  <c r="BQ9" i="69"/>
  <c r="BQ57" i="68"/>
  <c r="BU57" i="69"/>
  <c r="BU9" i="70"/>
  <c r="BA57" i="69"/>
  <c r="BA9" i="70"/>
  <c r="CR9"/>
  <c r="CR57" i="69"/>
  <c r="BC57" i="68"/>
  <c r="BC9" i="69"/>
  <c r="CE57" i="68"/>
  <c r="CE9" i="69"/>
  <c r="BZ9"/>
  <c r="BZ57" i="68"/>
  <c r="AC55"/>
  <c r="AC9" i="69"/>
  <c r="I9" i="68"/>
  <c r="I57" i="67"/>
  <c r="Z9" i="68"/>
  <c r="Z57" i="67"/>
  <c r="CP9" i="68"/>
  <c r="CP57" i="67"/>
  <c r="CP58" s="1"/>
  <c r="AX9" i="68"/>
  <c r="AX57" i="67"/>
  <c r="E9" i="68"/>
  <c r="E57" i="67"/>
  <c r="D9"/>
  <c r="CF9" i="70"/>
  <c r="CF57" i="69"/>
  <c r="AG57" i="67"/>
  <c r="AG9" i="68"/>
  <c r="S9"/>
  <c r="S57" i="67"/>
  <c r="BP9" i="68"/>
  <c r="BP57" i="67"/>
  <c r="BP58" s="1"/>
  <c r="BS9" i="72"/>
  <c r="BS57" i="71"/>
  <c r="BW57" i="68"/>
  <c r="BW9" i="69"/>
  <c r="CD9"/>
  <c r="CD57" i="68"/>
  <c r="CN9" i="70"/>
  <c r="CN57" i="69"/>
  <c r="AE55" i="68"/>
  <c r="AE9" i="69"/>
  <c r="D57" i="55"/>
  <c r="BJ58" i="67"/>
  <c r="BF9" i="69"/>
  <c r="BF57" i="68"/>
  <c r="AT9"/>
  <c r="AT57" i="67"/>
  <c r="AN9" i="68"/>
  <c r="AN57" i="67"/>
  <c r="AD9" i="69"/>
  <c r="AD57" i="68"/>
  <c r="CM9"/>
  <c r="CM57" i="67"/>
  <c r="CM58" s="1"/>
  <c r="AF9" i="68"/>
  <c r="AF9" i="69" s="1"/>
  <c r="AF9" i="70" s="1"/>
  <c r="AF57" i="67"/>
  <c r="CO9" i="70"/>
  <c r="CO57" i="69"/>
  <c r="DA56" i="55"/>
  <c r="DA9" i="67"/>
  <c r="BN57" i="55"/>
  <c r="BN58" s="1"/>
  <c r="BN9" i="67"/>
  <c r="CI57" i="55"/>
  <c r="CI9" i="67"/>
  <c r="AP9" i="68"/>
  <c r="AP57" i="67"/>
  <c r="AR9" i="68"/>
  <c r="AR57" i="67"/>
  <c r="DE9" i="69"/>
  <c r="DE57" i="68"/>
  <c r="DE56"/>
  <c r="CQ57"/>
  <c r="CQ9" i="69"/>
  <c r="CB9" i="70"/>
  <c r="CB57" i="69"/>
  <c r="BL9" i="73"/>
  <c r="BL57" i="72"/>
  <c r="BO9" i="70"/>
  <c r="BO57" i="69"/>
  <c r="BX9" i="70"/>
  <c r="BX57" i="69"/>
  <c r="CG57"/>
  <c r="CG9" i="70"/>
  <c r="U9" i="68"/>
  <c r="U57" i="67"/>
  <c r="AJ9" i="68"/>
  <c r="AJ57" i="67"/>
  <c r="Q57"/>
  <c r="Q9" i="68"/>
  <c r="DA57" i="55"/>
  <c r="BZ58" i="67"/>
  <c r="AD57"/>
  <c r="K9" i="74"/>
  <c r="J9"/>
  <c r="L57" i="73"/>
  <c r="L9" i="74"/>
  <c r="M57" i="73"/>
  <c r="M9" i="74"/>
  <c r="DI57" i="28"/>
  <c r="DI9" i="55" s="1"/>
  <c r="DI9" i="67" s="1"/>
  <c r="CU9" i="55"/>
  <c r="CU9" i="67" s="1"/>
  <c r="CU9" i="68" s="1"/>
  <c r="CV55" i="28"/>
  <c r="CW57" s="1"/>
  <c r="CW9" i="55" s="1"/>
  <c r="CW9" i="67" s="1"/>
  <c r="CW9" i="68" s="1"/>
  <c r="DG57" i="28"/>
  <c r="DG9" i="55" s="1"/>
  <c r="DC57"/>
  <c r="DC56"/>
  <c r="BH58"/>
  <c r="CI58"/>
  <c r="BA58" i="68" l="1"/>
  <c r="B9"/>
  <c r="CU9" i="69"/>
  <c r="CU57" i="68"/>
  <c r="U9" i="69"/>
  <c r="U57" i="68"/>
  <c r="BX9" i="71"/>
  <c r="BX57" i="70"/>
  <c r="AE9"/>
  <c r="AE55" i="69"/>
  <c r="AF57" s="1"/>
  <c r="CP9"/>
  <c r="CP57" i="68"/>
  <c r="CP58" s="1"/>
  <c r="BZ9" i="70"/>
  <c r="BZ57" i="69"/>
  <c r="BI9" i="71"/>
  <c r="BI57" i="70"/>
  <c r="CO9" i="71"/>
  <c r="CO57" i="70"/>
  <c r="AN9" i="69"/>
  <c r="AN57" i="68"/>
  <c r="CN9" i="71"/>
  <c r="CN57" i="70"/>
  <c r="BP57" i="68"/>
  <c r="BP58" s="1"/>
  <c r="BP9" i="69"/>
  <c r="BC9" i="70"/>
  <c r="BC57" i="69"/>
  <c r="BA9" i="71"/>
  <c r="BA57" i="70"/>
  <c r="CC9" i="71"/>
  <c r="CC57" i="70"/>
  <c r="BK57" i="72"/>
  <c r="BK9" i="73"/>
  <c r="CA9" i="70"/>
  <c r="CA57" i="69"/>
  <c r="AB9"/>
  <c r="AB57" i="68"/>
  <c r="CJ9" i="71"/>
  <c r="CJ57" i="70"/>
  <c r="CL9"/>
  <c r="CL57" i="69"/>
  <c r="BG9" i="70"/>
  <c r="BG57" i="69"/>
  <c r="AV9"/>
  <c r="AV57" i="68"/>
  <c r="D57" i="67"/>
  <c r="BZ58" i="68"/>
  <c r="BL9" i="74"/>
  <c r="BL57" i="73"/>
  <c r="CI9" i="68"/>
  <c r="CI57" i="67"/>
  <c r="CI58" s="1"/>
  <c r="E9" i="69"/>
  <c r="E57" i="68"/>
  <c r="D9"/>
  <c r="BQ57" i="69"/>
  <c r="BQ9" i="70"/>
  <c r="BD9" i="71"/>
  <c r="BD57" i="70"/>
  <c r="BV9" i="69"/>
  <c r="BV57" i="68"/>
  <c r="BV58" s="1"/>
  <c r="CW9" i="69"/>
  <c r="CW56" i="68"/>
  <c r="CW57"/>
  <c r="DE9" i="70"/>
  <c r="DE57" i="69"/>
  <c r="DE56"/>
  <c r="CM57" i="68"/>
  <c r="CM58" s="1"/>
  <c r="CM9" i="69"/>
  <c r="DI57" i="67"/>
  <c r="DI9" i="68"/>
  <c r="AJ9" i="69"/>
  <c r="AJ57" i="68"/>
  <c r="CB9" i="71"/>
  <c r="CB57" i="70"/>
  <c r="BW9"/>
  <c r="BW57" i="69"/>
  <c r="AG57" i="68"/>
  <c r="AG9" i="69"/>
  <c r="AX57" i="68"/>
  <c r="AX9" i="69"/>
  <c r="Z9"/>
  <c r="Z57" i="68"/>
  <c r="CR9" i="71"/>
  <c r="CR57" i="70"/>
  <c r="CY57" i="68"/>
  <c r="CY9" i="69"/>
  <c r="CH9" i="70"/>
  <c r="CH57" i="69"/>
  <c r="W9"/>
  <c r="W57" i="68"/>
  <c r="CK9" i="71"/>
  <c r="CK57" i="70"/>
  <c r="BJ9"/>
  <c r="BJ57" i="69"/>
  <c r="BY9" i="71"/>
  <c r="BY57" i="70"/>
  <c r="DA9" i="68"/>
  <c r="DA56" i="67"/>
  <c r="DA57"/>
  <c r="I57" i="68"/>
  <c r="I9" i="69"/>
  <c r="BM57"/>
  <c r="BM9" i="70"/>
  <c r="CS9" i="71"/>
  <c r="CS57" i="70"/>
  <c r="AA9"/>
  <c r="AA55" i="69"/>
  <c r="DC9"/>
  <c r="DC57" i="68"/>
  <c r="DC56"/>
  <c r="Q9" i="69"/>
  <c r="Q57" i="68"/>
  <c r="CQ9" i="70"/>
  <c r="CQ57" i="69"/>
  <c r="AP9"/>
  <c r="AP57" i="68"/>
  <c r="BF9" i="70"/>
  <c r="BF57" i="69"/>
  <c r="BO9" i="71"/>
  <c r="BO57" i="70"/>
  <c r="BN9" i="68"/>
  <c r="BN57" i="67"/>
  <c r="BN58" s="1"/>
  <c r="CG9" i="71"/>
  <c r="CG57" i="70"/>
  <c r="AR9" i="69"/>
  <c r="AR57" i="68"/>
  <c r="AF9" i="71"/>
  <c r="AD9" i="70"/>
  <c r="AT9" i="69"/>
  <c r="AT57" i="68"/>
  <c r="CD9" i="70"/>
  <c r="CD57" i="69"/>
  <c r="BS9" i="73"/>
  <c r="BS57" i="72"/>
  <c r="S57" i="68"/>
  <c r="S9" i="69"/>
  <c r="CF9" i="71"/>
  <c r="CF57" i="70"/>
  <c r="AC55" i="69"/>
  <c r="AD57" s="1"/>
  <c r="AC9" i="70"/>
  <c r="CE9"/>
  <c r="CE57" i="69"/>
  <c r="BU9" i="71"/>
  <c r="BU57" i="70"/>
  <c r="BT9" i="74"/>
  <c r="BT57" i="73"/>
  <c r="BH9" i="68"/>
  <c r="BH57" i="67"/>
  <c r="BH58" s="1"/>
  <c r="BE9" i="71"/>
  <c r="BE57" i="70"/>
  <c r="H9"/>
  <c r="H57" i="69"/>
  <c r="O9"/>
  <c r="O57" i="68"/>
  <c r="BR9" i="71"/>
  <c r="BR57" i="70"/>
  <c r="BR58" s="1"/>
  <c r="BB9"/>
  <c r="BB57" i="69"/>
  <c r="BA58" s="1"/>
  <c r="AL9"/>
  <c r="AL57" i="68"/>
  <c r="AF57"/>
  <c r="BJ58"/>
  <c r="J9" i="75"/>
  <c r="M57" i="74"/>
  <c r="M9" i="75"/>
  <c r="L57" i="74"/>
  <c r="L9" i="75"/>
  <c r="K9"/>
  <c r="DG9" i="67"/>
  <c r="CW56"/>
  <c r="CW57"/>
  <c r="B9"/>
  <c r="CU57"/>
  <c r="B57" s="1"/>
  <c r="CW57" i="55"/>
  <c r="CW56"/>
  <c r="CU57"/>
  <c r="B57" s="1"/>
  <c r="B9"/>
  <c r="BJ58" i="69" l="1"/>
  <c r="B57" i="68"/>
  <c r="BZ58" i="69"/>
  <c r="BB9" i="71"/>
  <c r="BB57" i="70"/>
  <c r="BH57" i="68"/>
  <c r="BH58" s="1"/>
  <c r="BH9" i="69"/>
  <c r="BU9" i="72"/>
  <c r="BU57" i="71"/>
  <c r="CD9"/>
  <c r="CD57" i="70"/>
  <c r="AR9"/>
  <c r="AR57" i="69"/>
  <c r="BN9"/>
  <c r="BN57" i="68"/>
  <c r="BN58" s="1"/>
  <c r="BF9" i="71"/>
  <c r="BF57" i="70"/>
  <c r="CQ9" i="71"/>
  <c r="CQ57" i="70"/>
  <c r="I57" i="69"/>
  <c r="I9" i="70"/>
  <c r="DA9" i="69"/>
  <c r="DA57" i="68"/>
  <c r="DA56"/>
  <c r="BY9" i="72"/>
  <c r="BY57" i="71"/>
  <c r="CK9" i="72"/>
  <c r="CK57" i="71"/>
  <c r="CH9"/>
  <c r="CH57" i="70"/>
  <c r="CR9" i="72"/>
  <c r="CR57" i="71"/>
  <c r="BW57" i="70"/>
  <c r="BW9" i="71"/>
  <c r="AJ9" i="70"/>
  <c r="AJ57" i="69"/>
  <c r="BV9" i="70"/>
  <c r="BV57" i="69"/>
  <c r="BV58" s="1"/>
  <c r="AV9" i="70"/>
  <c r="AV57" i="69"/>
  <c r="CL9" i="71"/>
  <c r="CL57" i="70"/>
  <c r="AB9"/>
  <c r="AB57" i="69"/>
  <c r="BA9" i="72"/>
  <c r="BA57" i="71"/>
  <c r="AN9" i="70"/>
  <c r="AN57" i="69"/>
  <c r="BI9" i="72"/>
  <c r="BI57" i="71"/>
  <c r="CP9" i="70"/>
  <c r="CP57" i="69"/>
  <c r="CP58" s="1"/>
  <c r="BX9" i="72"/>
  <c r="BX57" i="71"/>
  <c r="CU9" i="70"/>
  <c r="CU57" i="69"/>
  <c r="CS9" i="72"/>
  <c r="CS57" i="71"/>
  <c r="AG57" i="69"/>
  <c r="AG9" i="70"/>
  <c r="DI9" i="69"/>
  <c r="DI57" i="68"/>
  <c r="H9" i="71"/>
  <c r="H57" i="70"/>
  <c r="AD9" i="71"/>
  <c r="AL9" i="70"/>
  <c r="AL57" i="69"/>
  <c r="BR57" i="71"/>
  <c r="BR58" s="1"/>
  <c r="BR9" i="72"/>
  <c r="AC55" i="70"/>
  <c r="AD57" s="1"/>
  <c r="AC9" i="71"/>
  <c r="S57" i="69"/>
  <c r="S9" i="70"/>
  <c r="AA9" i="71"/>
  <c r="AA55" i="70"/>
  <c r="AX57" i="69"/>
  <c r="AX9" i="70"/>
  <c r="CM9"/>
  <c r="CM57" i="69"/>
  <c r="CM58" s="1"/>
  <c r="DE9" i="71"/>
  <c r="DE56" i="70"/>
  <c r="DE57"/>
  <c r="BQ9" i="71"/>
  <c r="BQ57" i="70"/>
  <c r="E9"/>
  <c r="E57" i="69"/>
  <c r="D9"/>
  <c r="BL9" i="75"/>
  <c r="BL57" i="74"/>
  <c r="BK9"/>
  <c r="BK57" i="73"/>
  <c r="BP9" i="70"/>
  <c r="BP57" i="69"/>
  <c r="BP58" s="1"/>
  <c r="O9" i="70"/>
  <c r="O57" i="69"/>
  <c r="DC9" i="70"/>
  <c r="DC56" i="69"/>
  <c r="DC57"/>
  <c r="CY9" i="70"/>
  <c r="CY57" i="69"/>
  <c r="CI9"/>
  <c r="CI57" i="68"/>
  <c r="CI58" s="1"/>
  <c r="DG57" i="67"/>
  <c r="DG9" i="68"/>
  <c r="BE9" i="72"/>
  <c r="BE57" i="71"/>
  <c r="BT9" i="75"/>
  <c r="BT57" i="74"/>
  <c r="CE9" i="71"/>
  <c r="CE57" i="70"/>
  <c r="CF9" i="72"/>
  <c r="CF57" i="71"/>
  <c r="BS57" i="73"/>
  <c r="BS9" i="74"/>
  <c r="AT57" i="69"/>
  <c r="AT9" i="70"/>
  <c r="AF9" i="72"/>
  <c r="CG9"/>
  <c r="CG57" i="71"/>
  <c r="BO57"/>
  <c r="BO9" i="72"/>
  <c r="AP57" i="69"/>
  <c r="AP9" i="70"/>
  <c r="Q57" i="69"/>
  <c r="Q9" i="70"/>
  <c r="BM9" i="71"/>
  <c r="BM57" i="70"/>
  <c r="BJ58" s="1"/>
  <c r="BJ9" i="71"/>
  <c r="BJ57" i="70"/>
  <c r="W9"/>
  <c r="W57" i="69"/>
  <c r="Z9" i="70"/>
  <c r="Z57" i="69"/>
  <c r="CB57" i="71"/>
  <c r="CB9" i="72"/>
  <c r="CW9" i="70"/>
  <c r="CW56" i="69"/>
  <c r="CW57"/>
  <c r="BD9" i="72"/>
  <c r="BD57" i="71"/>
  <c r="BG57" i="70"/>
  <c r="BG9" i="71"/>
  <c r="CJ9" i="72"/>
  <c r="CJ57" i="71"/>
  <c r="CA57" i="70"/>
  <c r="CA9" i="71"/>
  <c r="CC9" i="72"/>
  <c r="CC57" i="71"/>
  <c r="BC57" i="70"/>
  <c r="BA58" s="1"/>
  <c r="BC9" i="71"/>
  <c r="CN9" i="72"/>
  <c r="CN57" i="71"/>
  <c r="CO9" i="72"/>
  <c r="CO57" i="71"/>
  <c r="BZ9"/>
  <c r="BZ57" i="70"/>
  <c r="AE9" i="71"/>
  <c r="AE55" i="70"/>
  <c r="AF57" s="1"/>
  <c r="U9"/>
  <c r="U57" i="69"/>
  <c r="B9"/>
  <c r="D57" i="68"/>
  <c r="K9" i="76"/>
  <c r="L9"/>
  <c r="L57" s="1"/>
  <c r="L57" i="75"/>
  <c r="M57"/>
  <c r="M9" i="76"/>
  <c r="M57" s="1"/>
  <c r="J9"/>
  <c r="BZ58" i="70" l="1"/>
  <c r="B9"/>
  <c r="B57" i="69"/>
  <c r="BC57" i="71"/>
  <c r="BC9" i="72"/>
  <c r="BM9"/>
  <c r="BM57" i="71"/>
  <c r="CF9" i="73"/>
  <c r="CF57" i="72"/>
  <c r="AG57" i="70"/>
  <c r="AG9" i="71"/>
  <c r="BF57"/>
  <c r="BF9" i="72"/>
  <c r="AR9" i="71"/>
  <c r="AR57" i="70"/>
  <c r="DC9" i="71"/>
  <c r="DC56" i="70"/>
  <c r="DC57"/>
  <c r="BQ9" i="72"/>
  <c r="BQ57" i="71"/>
  <c r="AC55"/>
  <c r="AD57" s="1"/>
  <c r="AC9" i="72"/>
  <c r="DI9" i="70"/>
  <c r="DI57" i="69"/>
  <c r="CS57" i="72"/>
  <c r="CS9" i="73"/>
  <c r="BX9"/>
  <c r="BX57" i="72"/>
  <c r="BI57"/>
  <c r="BI9" i="73"/>
  <c r="BA57" i="72"/>
  <c r="BA9" i="73"/>
  <c r="CL9" i="72"/>
  <c r="CL57" i="71"/>
  <c r="BV9"/>
  <c r="BV57" i="70"/>
  <c r="BV58" s="1"/>
  <c r="CH9" i="72"/>
  <c r="CH57" i="71"/>
  <c r="BY57" i="72"/>
  <c r="BY9" i="73"/>
  <c r="I57" i="70"/>
  <c r="I9" i="71"/>
  <c r="BG9" i="72"/>
  <c r="BG57" i="71"/>
  <c r="W57" i="70"/>
  <c r="W9" i="71"/>
  <c r="CG57" i="72"/>
  <c r="CG9" i="73"/>
  <c r="CM57" i="70"/>
  <c r="CM58" s="1"/>
  <c r="CM9" i="71"/>
  <c r="AA55"/>
  <c r="AA9" i="72"/>
  <c r="AL9" i="71"/>
  <c r="AL57" i="70"/>
  <c r="BU57" i="72"/>
  <c r="BU9" i="73"/>
  <c r="U9" i="71"/>
  <c r="U57" i="70"/>
  <c r="CN9" i="73"/>
  <c r="CN57" i="72"/>
  <c r="CJ9" i="73"/>
  <c r="CJ57" i="72"/>
  <c r="CB9" i="73"/>
  <c r="CB57" i="72"/>
  <c r="DG9" i="69"/>
  <c r="DG57" i="68"/>
  <c r="CW9" i="71"/>
  <c r="CW56" i="70"/>
  <c r="CW57"/>
  <c r="BJ57" i="71"/>
  <c r="BJ58" s="1"/>
  <c r="BJ9" i="72"/>
  <c r="CE9"/>
  <c r="CE57" i="71"/>
  <c r="BE57" i="72"/>
  <c r="BE9" i="73"/>
  <c r="BP9" i="71"/>
  <c r="BP57" i="70"/>
  <c r="BP58" s="1"/>
  <c r="BL57" i="75"/>
  <c r="BL9" i="76"/>
  <c r="BL57" s="1"/>
  <c r="DE9" i="72"/>
  <c r="DE56" i="71"/>
  <c r="DE57"/>
  <c r="AD9" i="72"/>
  <c r="AD9" i="73" s="1"/>
  <c r="BW57" i="71"/>
  <c r="BW9" i="72"/>
  <c r="DA9" i="70"/>
  <c r="DA57" i="69"/>
  <c r="DA56"/>
  <c r="CQ57" i="71"/>
  <c r="CQ9" i="72"/>
  <c r="BN9" i="70"/>
  <c r="BN57" i="69"/>
  <c r="BN58" s="1"/>
  <c r="CD57" i="71"/>
  <c r="CD9" i="72"/>
  <c r="D57" i="69"/>
  <c r="CA9" i="72"/>
  <c r="CA57" i="71"/>
  <c r="BT57" i="75"/>
  <c r="BT9" i="76"/>
  <c r="BT57" s="1"/>
  <c r="CY9" i="71"/>
  <c r="CY57" i="70"/>
  <c r="BK57" i="74"/>
  <c r="BK9" i="75"/>
  <c r="BB9" i="72"/>
  <c r="BB57" i="71"/>
  <c r="BA58" s="1"/>
  <c r="BZ57"/>
  <c r="BZ9" i="72"/>
  <c r="CC57"/>
  <c r="CC9" i="73"/>
  <c r="BD57" i="72"/>
  <c r="BD9" i="73"/>
  <c r="AP9" i="71"/>
  <c r="AP57" i="70"/>
  <c r="AT9" i="71"/>
  <c r="AT57" i="70"/>
  <c r="Z9" i="71"/>
  <c r="Z57" i="70"/>
  <c r="AF9" i="73"/>
  <c r="CI9" i="70"/>
  <c r="CI57" i="69"/>
  <c r="CI58" s="1"/>
  <c r="AE9" i="72"/>
  <c r="AE55" i="71"/>
  <c r="AF57" s="1"/>
  <c r="CO9" i="73"/>
  <c r="CO57" i="72"/>
  <c r="Q9" i="71"/>
  <c r="Q57" i="70"/>
  <c r="BO57" i="72"/>
  <c r="BO9" i="73"/>
  <c r="BS57" i="74"/>
  <c r="BS9" i="75"/>
  <c r="O9" i="71"/>
  <c r="O57" i="70"/>
  <c r="E9" i="71"/>
  <c r="E57" i="70"/>
  <c r="D9"/>
  <c r="AX9" i="71"/>
  <c r="AX57" i="70"/>
  <c r="S57"/>
  <c r="S9" i="71"/>
  <c r="BR57" i="72"/>
  <c r="BR58" s="1"/>
  <c r="BR9" i="73"/>
  <c r="H9" i="72"/>
  <c r="H57" i="71"/>
  <c r="CU9"/>
  <c r="CU57" i="70"/>
  <c r="CP9" i="71"/>
  <c r="CP57" i="70"/>
  <c r="CP58" s="1"/>
  <c r="AN9" i="71"/>
  <c r="AN57" i="70"/>
  <c r="AB9" i="71"/>
  <c r="AB9" i="72" s="1"/>
  <c r="AB57" i="70"/>
  <c r="AV9" i="71"/>
  <c r="AV57" i="70"/>
  <c r="AJ9" i="71"/>
  <c r="AJ57" i="70"/>
  <c r="CR9" i="73"/>
  <c r="CR57" i="72"/>
  <c r="CK57"/>
  <c r="CK9" i="73"/>
  <c r="BH9" i="70"/>
  <c r="BH57" i="69"/>
  <c r="BH58" s="1"/>
  <c r="B57" i="70"/>
  <c r="BZ58" i="71" l="1"/>
  <c r="BW9" i="73"/>
  <c r="BW57" i="72"/>
  <c r="DC9"/>
  <c r="DC56" i="71"/>
  <c r="DC57"/>
  <c r="CF9" i="74"/>
  <c r="CF57" i="73"/>
  <c r="DA9" i="71"/>
  <c r="DA56" i="70"/>
  <c r="DA57"/>
  <c r="BE9" i="74"/>
  <c r="BE57" i="73"/>
  <c r="BJ57" i="72"/>
  <c r="BJ9" i="73"/>
  <c r="CB9" i="74"/>
  <c r="CB57" i="73"/>
  <c r="BG9"/>
  <c r="BG57" i="72"/>
  <c r="CH57"/>
  <c r="CH9" i="73"/>
  <c r="CL9"/>
  <c r="CL57" i="72"/>
  <c r="BF57"/>
  <c r="BF9" i="73"/>
  <c r="BC9"/>
  <c r="BC57" i="72"/>
  <c r="AB57" i="71"/>
  <c r="AB9" i="73"/>
  <c r="CP9" i="72"/>
  <c r="CP57" i="71"/>
  <c r="CP58" s="1"/>
  <c r="S57"/>
  <c r="S9" i="72"/>
  <c r="O9"/>
  <c r="O57" i="71"/>
  <c r="Z57"/>
  <c r="Z9" i="72"/>
  <c r="BB57"/>
  <c r="BB9" i="73"/>
  <c r="CA57" i="72"/>
  <c r="CA9" i="73"/>
  <c r="CM57" i="71"/>
  <c r="CM58" s="1"/>
  <c r="CM9" i="72"/>
  <c r="CK9" i="74"/>
  <c r="CK57" i="73"/>
  <c r="AX57" i="71"/>
  <c r="AX9" i="72"/>
  <c r="BO9" i="74"/>
  <c r="BO57" i="73"/>
  <c r="CC9" i="74"/>
  <c r="CC57" i="73"/>
  <c r="CQ9"/>
  <c r="CQ57" i="72"/>
  <c r="AD9" i="74"/>
  <c r="CW9" i="72"/>
  <c r="CW56" i="71"/>
  <c r="CW57"/>
  <c r="CR9" i="74"/>
  <c r="CR57" i="73"/>
  <c r="AN9" i="72"/>
  <c r="AN57" i="71"/>
  <c r="CU9" i="72"/>
  <c r="CU57" i="71"/>
  <c r="BR57" i="73"/>
  <c r="BR58" s="1"/>
  <c r="BR9" i="74"/>
  <c r="E9" i="72"/>
  <c r="E57" i="71"/>
  <c r="D9"/>
  <c r="Q9" i="72"/>
  <c r="Q57" i="71"/>
  <c r="AE55" i="72"/>
  <c r="AF57" s="1"/>
  <c r="AE9" i="73"/>
  <c r="AF9" i="74"/>
  <c r="AT57" i="71"/>
  <c r="AT9" i="72"/>
  <c r="BN9" i="71"/>
  <c r="BN57" i="70"/>
  <c r="BN58" s="1"/>
  <c r="DE9" i="73"/>
  <c r="DE57" i="72"/>
  <c r="DE56"/>
  <c r="BP9"/>
  <c r="BP57" i="71"/>
  <c r="BP58" s="1"/>
  <c r="CE57" i="72"/>
  <c r="CE9" i="73"/>
  <c r="BU9" i="74"/>
  <c r="BU57" i="73"/>
  <c r="AA9"/>
  <c r="AA55" i="72"/>
  <c r="AB57" s="1"/>
  <c r="CG9" i="74"/>
  <c r="CG57" i="73"/>
  <c r="I57" i="71"/>
  <c r="I9" i="72"/>
  <c r="BI9" i="74"/>
  <c r="BI57" i="73"/>
  <c r="CS9" i="74"/>
  <c r="CS57" i="73"/>
  <c r="AC55" i="72"/>
  <c r="AD57" s="1"/>
  <c r="AC9" i="73"/>
  <c r="AR9" i="72"/>
  <c r="AR57" i="71"/>
  <c r="BM57" i="72"/>
  <c r="BM9" i="73"/>
  <c r="B9" i="71"/>
  <c r="AJ9" i="72"/>
  <c r="AJ57" i="71"/>
  <c r="CO9" i="74"/>
  <c r="CO57" i="73"/>
  <c r="CI57" i="70"/>
  <c r="CI58" s="1"/>
  <c r="CI9" i="71"/>
  <c r="AP57"/>
  <c r="AP9" i="72"/>
  <c r="CY57" i="71"/>
  <c r="CY9" i="72"/>
  <c r="W57" i="71"/>
  <c r="W9" i="72"/>
  <c r="BY9" i="74"/>
  <c r="BY57" i="73"/>
  <c r="BA9" i="74"/>
  <c r="BA57" i="73"/>
  <c r="CD9"/>
  <c r="CD57" i="72"/>
  <c r="CN9" i="74"/>
  <c r="CN57" i="73"/>
  <c r="BH9" i="71"/>
  <c r="BH57" i="70"/>
  <c r="BH58" s="1"/>
  <c r="AV9" i="72"/>
  <c r="AV57" i="71"/>
  <c r="H9" i="73"/>
  <c r="H57" i="72"/>
  <c r="BS9" i="76"/>
  <c r="BS57" s="1"/>
  <c r="BS57" i="75"/>
  <c r="BD57" i="73"/>
  <c r="BD9" i="74"/>
  <c r="BZ57" i="72"/>
  <c r="BZ9" i="73"/>
  <c r="BK9" i="76"/>
  <c r="BK57" s="1"/>
  <c r="BK57" i="75"/>
  <c r="DG9" i="70"/>
  <c r="DG57" i="69"/>
  <c r="CJ9" i="74"/>
  <c r="CJ57" i="73"/>
  <c r="U9" i="72"/>
  <c r="U57" i="71"/>
  <c r="AL57"/>
  <c r="AL9" i="72"/>
  <c r="BV57" i="71"/>
  <c r="BV58" s="1"/>
  <c r="BV9" i="72"/>
  <c r="BX9" i="74"/>
  <c r="BX57" i="73"/>
  <c r="DI9" i="71"/>
  <c r="DI57" i="70"/>
  <c r="BQ57" i="72"/>
  <c r="BQ9" i="73"/>
  <c r="AG57" i="71"/>
  <c r="AG9" i="72"/>
  <c r="D57" i="70"/>
  <c r="BA58" i="72"/>
  <c r="B57" i="71" l="1"/>
  <c r="BJ58" i="72"/>
  <c r="AL9" i="73"/>
  <c r="AL57" i="72"/>
  <c r="CN9" i="75"/>
  <c r="CN57" i="74"/>
  <c r="BM9"/>
  <c r="BM57" i="73"/>
  <c r="BO9" i="75"/>
  <c r="BO57" i="74"/>
  <c r="BC9"/>
  <c r="BC57" i="73"/>
  <c r="DI9" i="72"/>
  <c r="DI57" i="71"/>
  <c r="DG9"/>
  <c r="DG57" i="70"/>
  <c r="AP57" i="72"/>
  <c r="AP9" i="73"/>
  <c r="CS9" i="75"/>
  <c r="CS57" i="74"/>
  <c r="AN9" i="73"/>
  <c r="AN57" i="72"/>
  <c r="CA57" i="73"/>
  <c r="CA9" i="74"/>
  <c r="Z9" i="73"/>
  <c r="Z57" i="72"/>
  <c r="S9" i="73"/>
  <c r="S57" i="72"/>
  <c r="BJ57" i="73"/>
  <c r="BJ9" i="74"/>
  <c r="CF57"/>
  <c r="CF9" i="75"/>
  <c r="B9" i="72"/>
  <c r="BQ9" i="74"/>
  <c r="BQ57" i="73"/>
  <c r="BD57" i="74"/>
  <c r="BD9" i="75"/>
  <c r="BA9"/>
  <c r="BA57" i="74"/>
  <c r="CO9" i="75"/>
  <c r="CO57" i="74"/>
  <c r="DE9"/>
  <c r="DE56" i="73"/>
  <c r="DE57"/>
  <c r="CQ57"/>
  <c r="CQ9" i="74"/>
  <c r="CL9"/>
  <c r="CL57" i="73"/>
  <c r="W9"/>
  <c r="W57" i="72"/>
  <c r="AR9" i="73"/>
  <c r="AR57" i="72"/>
  <c r="AA55" i="73"/>
  <c r="AA9" i="74"/>
  <c r="AT9" i="73"/>
  <c r="AT57" i="72"/>
  <c r="BZ57" i="73"/>
  <c r="BZ9" i="74"/>
  <c r="H57" i="73"/>
  <c r="H9" i="74"/>
  <c r="BH9" i="72"/>
  <c r="BH57" i="71"/>
  <c r="BH58" s="1"/>
  <c r="CD57" i="73"/>
  <c r="CD9" i="74"/>
  <c r="AJ9" i="73"/>
  <c r="AJ57" i="72"/>
  <c r="I9" i="73"/>
  <c r="I57" i="72"/>
  <c r="CE9" i="74"/>
  <c r="CE57" i="73"/>
  <c r="BN9" i="72"/>
  <c r="BN57" i="71"/>
  <c r="BN58" s="1"/>
  <c r="AF9" i="75"/>
  <c r="AF9" i="76" s="1"/>
  <c r="Q9" i="73"/>
  <c r="Q57" i="72"/>
  <c r="BR57" i="74"/>
  <c r="BR58" s="1"/>
  <c r="BR9" i="75"/>
  <c r="AD9"/>
  <c r="CC9"/>
  <c r="CC57" i="74"/>
  <c r="O57" i="72"/>
  <c r="O9" i="73"/>
  <c r="CP9"/>
  <c r="CP57" i="72"/>
  <c r="CP58" s="1"/>
  <c r="CB57" i="74"/>
  <c r="CB9" i="75"/>
  <c r="BE9"/>
  <c r="BE57" i="74"/>
  <c r="DC9" i="73"/>
  <c r="DC57" i="72"/>
  <c r="DC56"/>
  <c r="AV9" i="73"/>
  <c r="AV57" i="72"/>
  <c r="AC55" i="73"/>
  <c r="AD57" s="1"/>
  <c r="AC9" i="74"/>
  <c r="CW9" i="73"/>
  <c r="CW56" i="72"/>
  <c r="CW57"/>
  <c r="CK9" i="75"/>
  <c r="CK57" i="74"/>
  <c r="AB9"/>
  <c r="AB57" i="73"/>
  <c r="BG9" i="74"/>
  <c r="BG57" i="73"/>
  <c r="BW57"/>
  <c r="BW9" i="74"/>
  <c r="U9" i="73"/>
  <c r="U57" i="72"/>
  <c r="AE9" i="74"/>
  <c r="AE55" i="73"/>
  <c r="AF57" s="1"/>
  <c r="AG57" i="72"/>
  <c r="AG9" i="73"/>
  <c r="BV57" i="72"/>
  <c r="BV58" s="1"/>
  <c r="BV9" i="73"/>
  <c r="BY9" i="75"/>
  <c r="BY57" i="74"/>
  <c r="BX57"/>
  <c r="BX9" i="75"/>
  <c r="CJ57" i="74"/>
  <c r="CJ9" i="75"/>
  <c r="CY9" i="73"/>
  <c r="CY57" i="72"/>
  <c r="CI57" i="71"/>
  <c r="CI58" s="1"/>
  <c r="CI9" i="72"/>
  <c r="BI9" i="75"/>
  <c r="BI57" i="74"/>
  <c r="CG9" i="75"/>
  <c r="CG57" i="74"/>
  <c r="BU9" i="75"/>
  <c r="BU57" i="74"/>
  <c r="BP9" i="73"/>
  <c r="BP57" i="72"/>
  <c r="BP58" s="1"/>
  <c r="E9" i="73"/>
  <c r="E57" i="72"/>
  <c r="D9"/>
  <c r="CU9" i="73"/>
  <c r="CU57" i="72"/>
  <c r="B57" s="1"/>
  <c r="CR9" i="75"/>
  <c r="CR57" i="74"/>
  <c r="AX57" i="72"/>
  <c r="AX9" i="73"/>
  <c r="CM9"/>
  <c r="CM57" i="72"/>
  <c r="CM58" s="1"/>
  <c r="BB9" i="74"/>
  <c r="BB57" i="73"/>
  <c r="BA58" s="1"/>
  <c r="BF57"/>
  <c r="BF9" i="74"/>
  <c r="CH57" i="73"/>
  <c r="CH9" i="74"/>
  <c r="DA9" i="72"/>
  <c r="DA57" i="71"/>
  <c r="DA56"/>
  <c r="D57"/>
  <c r="BZ58" i="72"/>
  <c r="BZ58" i="73" l="1"/>
  <c r="BJ58"/>
  <c r="E9" i="74"/>
  <c r="E57" i="73"/>
  <c r="D9"/>
  <c r="BI57" i="75"/>
  <c r="BI9" i="76"/>
  <c r="BI57" s="1"/>
  <c r="CY57" i="73"/>
  <c r="CY9" i="74"/>
  <c r="AE9" i="75"/>
  <c r="AE55" i="74"/>
  <c r="AF57" s="1"/>
  <c r="BE57" i="75"/>
  <c r="BE9" i="76"/>
  <c r="BE57" s="1"/>
  <c r="CE9" i="75"/>
  <c r="CE57" i="74"/>
  <c r="BZ57"/>
  <c r="BZ9" i="75"/>
  <c r="DE9"/>
  <c r="DE57" i="74"/>
  <c r="DE56"/>
  <c r="CS9" i="76"/>
  <c r="CS57" s="1"/>
  <c r="CS57" i="75"/>
  <c r="BM9"/>
  <c r="BM57" i="74"/>
  <c r="CM9"/>
  <c r="CM57" i="73"/>
  <c r="CM58" s="1"/>
  <c r="CR9" i="76"/>
  <c r="CR57" s="1"/>
  <c r="CR57" i="75"/>
  <c r="AT57" i="73"/>
  <c r="AT9" i="74"/>
  <c r="AR9"/>
  <c r="AR57" i="73"/>
  <c r="CL9" i="75"/>
  <c r="CL57" i="74"/>
  <c r="CF9" i="76"/>
  <c r="CF57" s="1"/>
  <c r="CF57" i="75"/>
  <c r="CA9"/>
  <c r="CA57" i="74"/>
  <c r="AX57" i="73"/>
  <c r="AX9" i="74"/>
  <c r="CC57" i="75"/>
  <c r="CC9" i="76"/>
  <c r="CC57" s="1"/>
  <c r="BC9" i="75"/>
  <c r="BC57" i="74"/>
  <c r="CG57" i="75"/>
  <c r="CG9" i="76"/>
  <c r="CG57" s="1"/>
  <c r="U9" i="74"/>
  <c r="U57" i="73"/>
  <c r="CK9" i="76"/>
  <c r="CK57" s="1"/>
  <c r="CK57" i="75"/>
  <c r="AC55" i="74"/>
  <c r="AD57" s="1"/>
  <c r="AC9" i="75"/>
  <c r="DC9" i="74"/>
  <c r="DC57" i="73"/>
  <c r="DC56"/>
  <c r="AD9" i="76"/>
  <c r="Q57" i="73"/>
  <c r="Q9" i="74"/>
  <c r="BN9" i="73"/>
  <c r="BN57" i="72"/>
  <c r="BN58" s="1"/>
  <c r="I57" i="73"/>
  <c r="I9" i="74"/>
  <c r="H9" i="75"/>
  <c r="H57" i="74"/>
  <c r="CO9" i="76"/>
  <c r="CO57" s="1"/>
  <c r="CO57" i="75"/>
  <c r="Z57" i="73"/>
  <c r="Z9" i="74"/>
  <c r="AN9"/>
  <c r="AN57" i="73"/>
  <c r="DI9"/>
  <c r="DI57" i="72"/>
  <c r="BO9" i="76"/>
  <c r="BO57" s="1"/>
  <c r="BO57" i="75"/>
  <c r="CN9" i="76"/>
  <c r="CN57" s="1"/>
  <c r="CN57" i="75"/>
  <c r="CH57" i="74"/>
  <c r="CH9" i="75"/>
  <c r="BU9" i="76"/>
  <c r="BU57" s="1"/>
  <c r="BU57" i="75"/>
  <c r="AB9"/>
  <c r="CP9" i="74"/>
  <c r="CP57" i="73"/>
  <c r="CP58" s="1"/>
  <c r="AJ9" i="74"/>
  <c r="AJ57" i="73"/>
  <c r="BH9"/>
  <c r="BH57" i="72"/>
  <c r="BH58" s="1"/>
  <c r="AA9" i="75"/>
  <c r="AA55" i="74"/>
  <c r="AB57" s="1"/>
  <c r="CQ57"/>
  <c r="CQ9" i="75"/>
  <c r="BA9" i="76"/>
  <c r="BA57" s="1"/>
  <c r="BA57" i="75"/>
  <c r="BQ9"/>
  <c r="BQ57" i="74"/>
  <c r="S9"/>
  <c r="S57" i="73"/>
  <c r="DG9" i="72"/>
  <c r="DG57" i="71"/>
  <c r="AL57" i="73"/>
  <c r="AL9" i="74"/>
  <c r="DA56" i="72"/>
  <c r="DA9" i="73"/>
  <c r="DA57" i="72"/>
  <c r="BX9" i="76"/>
  <c r="BX57" s="1"/>
  <c r="BX57" i="75"/>
  <c r="BV9" i="74"/>
  <c r="BV57" i="73"/>
  <c r="BV58" s="1"/>
  <c r="BW9" i="75"/>
  <c r="BW57" i="74"/>
  <c r="BR57" i="75"/>
  <c r="BR58" s="1"/>
  <c r="BR9" i="76"/>
  <c r="BR57" s="1"/>
  <c r="BR58" s="1"/>
  <c r="BF57" i="74"/>
  <c r="BF9" i="75"/>
  <c r="BP57" i="73"/>
  <c r="BP58" s="1"/>
  <c r="BP9" i="74"/>
  <c r="BY57" i="75"/>
  <c r="BY9" i="76"/>
  <c r="BY57" s="1"/>
  <c r="BG9" i="75"/>
  <c r="BG57" i="74"/>
  <c r="BB57"/>
  <c r="BA58" s="1"/>
  <c r="BB9" i="75"/>
  <c r="CU9" i="74"/>
  <c r="CU57" i="73"/>
  <c r="CI9"/>
  <c r="CI57" i="72"/>
  <c r="CI58" s="1"/>
  <c r="CJ9" i="76"/>
  <c r="CJ57" s="1"/>
  <c r="CJ57" i="75"/>
  <c r="AG57" i="73"/>
  <c r="AG9" i="74"/>
  <c r="CW56" i="73"/>
  <c r="CW9" i="74"/>
  <c r="CW57" i="73"/>
  <c r="AV9" i="74"/>
  <c r="AV57" i="73"/>
  <c r="CB57" i="75"/>
  <c r="CB9" i="76"/>
  <c r="CB57" s="1"/>
  <c r="O9" i="74"/>
  <c r="O57" i="73"/>
  <c r="CD57" i="74"/>
  <c r="CD9" i="75"/>
  <c r="W57" i="73"/>
  <c r="W9" i="74"/>
  <c r="BD57" i="75"/>
  <c r="BD9" i="76"/>
  <c r="BD57" s="1"/>
  <c r="BJ57" i="74"/>
  <c r="BJ58" s="1"/>
  <c r="BJ9" i="75"/>
  <c r="AP57" i="73"/>
  <c r="AP9" i="74"/>
  <c r="D57" i="72"/>
  <c r="B9" i="73"/>
  <c r="B57" l="1"/>
  <c r="CW56" i="74"/>
  <c r="CW9" i="75"/>
  <c r="CW57" i="74"/>
  <c r="S57"/>
  <c r="S9" i="75"/>
  <c r="AB9" i="76"/>
  <c r="AP57" i="74"/>
  <c r="AP9" i="75"/>
  <c r="BN57" i="73"/>
  <c r="BN58" s="1"/>
  <c r="BN9" i="74"/>
  <c r="AC55" i="75"/>
  <c r="AD57" s="1"/>
  <c r="AC9" i="76"/>
  <c r="AC55" s="1"/>
  <c r="AD57" s="1"/>
  <c r="AX57" i="74"/>
  <c r="AX9" i="75"/>
  <c r="BZ58" i="74"/>
  <c r="D57" i="73"/>
  <c r="AA9" i="76"/>
  <c r="AA55" s="1"/>
  <c r="AA55" i="75"/>
  <c r="AB57" s="1"/>
  <c r="AJ9"/>
  <c r="AJ57" i="74"/>
  <c r="AN9" i="75"/>
  <c r="AN57" i="74"/>
  <c r="I57"/>
  <c r="I9" i="75"/>
  <c r="Q57" i="74"/>
  <c r="Q9" i="75"/>
  <c r="U9"/>
  <c r="U57" i="74"/>
  <c r="BC9" i="76"/>
  <c r="BC57" s="1"/>
  <c r="BC57" i="75"/>
  <c r="AR9"/>
  <c r="AR57" i="74"/>
  <c r="BM57" i="75"/>
  <c r="BM9" i="76"/>
  <c r="BM57" s="1"/>
  <c r="E9" i="75"/>
  <c r="E57" i="74"/>
  <c r="D9"/>
  <c r="CD57" i="75"/>
  <c r="CD9" i="76"/>
  <c r="CD57" s="1"/>
  <c r="CI9" i="74"/>
  <c r="CI57" i="73"/>
  <c r="CI58" s="1"/>
  <c r="BW9" i="76"/>
  <c r="BW57" s="1"/>
  <c r="BW57" i="75"/>
  <c r="AL57" i="74"/>
  <c r="AL9" i="75"/>
  <c r="AG9"/>
  <c r="AG57" i="74"/>
  <c r="CP9" i="75"/>
  <c r="CP57" i="74"/>
  <c r="CP58" s="1"/>
  <c r="DI9"/>
  <c r="DI57" i="73"/>
  <c r="DC9" i="75"/>
  <c r="DC57" i="74"/>
  <c r="DC56"/>
  <c r="CA9" i="76"/>
  <c r="CA57" s="1"/>
  <c r="CA57" i="75"/>
  <c r="CL9" i="76"/>
  <c r="CL57" s="1"/>
  <c r="CL57" i="75"/>
  <c r="CM9"/>
  <c r="CM57" i="74"/>
  <c r="CM58" s="1"/>
  <c r="BZ9" i="76"/>
  <c r="BZ57" s="1"/>
  <c r="BZ57" i="75"/>
  <c r="CY9"/>
  <c r="CY57" i="74"/>
  <c r="BP57"/>
  <c r="BP58" s="1"/>
  <c r="BP9" i="75"/>
  <c r="CH9" i="76"/>
  <c r="CH57" s="1"/>
  <c r="CH57" i="75"/>
  <c r="H9" i="76"/>
  <c r="H57" i="75"/>
  <c r="O9"/>
  <c r="O57" i="74"/>
  <c r="AV9" i="75"/>
  <c r="AV57" i="74"/>
  <c r="BB9" i="76"/>
  <c r="BB57" s="1"/>
  <c r="BB57" i="75"/>
  <c r="BA58" s="1"/>
  <c r="BF9" i="76"/>
  <c r="BF57" s="1"/>
  <c r="BF57" i="75"/>
  <c r="DG9" i="73"/>
  <c r="DG57" i="72"/>
  <c r="BQ9" i="76"/>
  <c r="BQ57" s="1"/>
  <c r="BQ57" i="75"/>
  <c r="BH9" i="74"/>
  <c r="BH57" i="73"/>
  <c r="BH58" s="1"/>
  <c r="BJ9" i="76"/>
  <c r="BJ57" s="1"/>
  <c r="BJ58" s="1"/>
  <c r="BJ57" i="75"/>
  <c r="W9"/>
  <c r="W57" i="74"/>
  <c r="CU9" i="75"/>
  <c r="CU57" i="74"/>
  <c r="BG9" i="76"/>
  <c r="BG57" s="1"/>
  <c r="BG57" i="75"/>
  <c r="BV57" i="74"/>
  <c r="BV58" s="1"/>
  <c r="BV9" i="75"/>
  <c r="DA9" i="74"/>
  <c r="DA56" i="73"/>
  <c r="DA57"/>
  <c r="CQ9" i="76"/>
  <c r="CQ57" s="1"/>
  <c r="CQ57" i="75"/>
  <c r="Z57" i="74"/>
  <c r="Z9" i="75"/>
  <c r="AT9"/>
  <c r="AT57" i="74"/>
  <c r="DE9" i="76"/>
  <c r="DE57" i="75"/>
  <c r="DE56"/>
  <c r="CE9" i="76"/>
  <c r="CE57" s="1"/>
  <c r="CE57" i="75"/>
  <c r="AE9" i="76"/>
  <c r="AE55" s="1"/>
  <c r="AF57" s="1"/>
  <c r="AE55" i="75"/>
  <c r="AF57" s="1"/>
  <c r="B9" i="74"/>
  <c r="BZ58" i="76" l="1"/>
  <c r="BA58"/>
  <c r="B57" i="74"/>
  <c r="DA9" i="75"/>
  <c r="DA57" i="74"/>
  <c r="DA56"/>
  <c r="W9" i="76"/>
  <c r="W57" s="1"/>
  <c r="W57" i="75"/>
  <c r="AL9" i="76"/>
  <c r="AL57" s="1"/>
  <c r="AL57" i="75"/>
  <c r="AP9" i="76"/>
  <c r="AP57" s="1"/>
  <c r="AP57" i="75"/>
  <c r="DE57" i="76"/>
  <c r="DE56"/>
  <c r="H57"/>
  <c r="DI9" i="75"/>
  <c r="DI57" i="74"/>
  <c r="AG57" i="75"/>
  <c r="AG9" i="76"/>
  <c r="AG57" s="1"/>
  <c r="Q57" i="75"/>
  <c r="Q9" i="76"/>
  <c r="Q57" s="1"/>
  <c r="CW9"/>
  <c r="CW56" i="75"/>
  <c r="CW57"/>
  <c r="BZ58"/>
  <c r="AB57" i="76"/>
  <c r="BH57" i="74"/>
  <c r="BH58" s="1"/>
  <c r="BH9" i="75"/>
  <c r="DG9" i="74"/>
  <c r="DG57" i="73"/>
  <c r="O9" i="76"/>
  <c r="O57" s="1"/>
  <c r="O57" i="75"/>
  <c r="AN9" i="76"/>
  <c r="AN57" s="1"/>
  <c r="AN57" i="75"/>
  <c r="S9" i="76"/>
  <c r="S57" s="1"/>
  <c r="S57" i="75"/>
  <c r="Z9" i="76"/>
  <c r="Z57" s="1"/>
  <c r="Z57" i="75"/>
  <c r="CU9" i="76"/>
  <c r="CU57" s="1"/>
  <c r="CU57" i="75"/>
  <c r="AV57"/>
  <c r="AV9" i="76"/>
  <c r="AV57" s="1"/>
  <c r="BP9"/>
  <c r="BP57" s="1"/>
  <c r="BP58" s="1"/>
  <c r="BP57" i="75"/>
  <c r="BP58" s="1"/>
  <c r="CY9" i="76"/>
  <c r="CY57" s="1"/>
  <c r="CY57" i="75"/>
  <c r="CM9" i="76"/>
  <c r="CM57" s="1"/>
  <c r="CM58" s="1"/>
  <c r="CM57" i="75"/>
  <c r="CM58" s="1"/>
  <c r="E9" i="76"/>
  <c r="E57" i="75"/>
  <c r="D9"/>
  <c r="AR9" i="76"/>
  <c r="AR57" s="1"/>
  <c r="AR57" i="75"/>
  <c r="U9" i="76"/>
  <c r="U57" s="1"/>
  <c r="U57" i="75"/>
  <c r="AJ9" i="76"/>
  <c r="AJ57" s="1"/>
  <c r="AJ57" i="75"/>
  <c r="AX9" i="76"/>
  <c r="AX57" s="1"/>
  <c r="AX57" i="75"/>
  <c r="BN57" i="74"/>
  <c r="BN58" s="1"/>
  <c r="BN9" i="75"/>
  <c r="AT57"/>
  <c r="AT9" i="76"/>
  <c r="AT57" s="1"/>
  <c r="BV57" i="75"/>
  <c r="BV58" s="1"/>
  <c r="BV9" i="76"/>
  <c r="BV57" s="1"/>
  <c r="BV58" s="1"/>
  <c r="DC9"/>
  <c r="DC57" i="75"/>
  <c r="DC56"/>
  <c r="CP9" i="76"/>
  <c r="CP57" s="1"/>
  <c r="CP58" s="1"/>
  <c r="CP57" i="75"/>
  <c r="CP58" s="1"/>
  <c r="CI9"/>
  <c r="CI57" i="74"/>
  <c r="CI58" s="1"/>
  <c r="I57" i="75"/>
  <c r="I9" i="76"/>
  <c r="I57" s="1"/>
  <c r="BJ58" i="75"/>
  <c r="B9"/>
  <c r="D57" i="74"/>
  <c r="B57" i="75" l="1"/>
  <c r="BH9" i="76"/>
  <c r="BH57" s="1"/>
  <c r="BH58" s="1"/>
  <c r="BH57" i="75"/>
  <c r="BH58" s="1"/>
  <c r="DA9" i="76"/>
  <c r="DA57" i="75"/>
  <c r="DA56"/>
  <c r="BN9" i="76"/>
  <c r="BN57" s="1"/>
  <c r="BN58" s="1"/>
  <c r="BN57" i="75"/>
  <c r="BN58" s="1"/>
  <c r="DG9"/>
  <c r="DG57" i="74"/>
  <c r="B9" i="76"/>
  <c r="CI9"/>
  <c r="CI57" s="1"/>
  <c r="CI58" s="1"/>
  <c r="CI57" i="75"/>
  <c r="CI58" s="1"/>
  <c r="DI9" i="76"/>
  <c r="DI57" s="1"/>
  <c r="DI57" i="75"/>
  <c r="E57" i="76"/>
  <c r="D57" s="1"/>
  <c r="D9"/>
  <c r="DC57"/>
  <c r="DC56"/>
  <c r="CW56"/>
  <c r="CW57"/>
  <c r="D57" i="75"/>
  <c r="B57" i="76"/>
  <c r="DA57" l="1"/>
  <c r="DA56"/>
  <c r="DG9"/>
  <c r="DG57" s="1"/>
  <c r="DG57" i="75"/>
  <c r="DG26" i="55" l="1"/>
  <c r="DG22"/>
  <c r="DG29"/>
  <c r="DG28"/>
  <c r="DG54"/>
  <c r="DG41"/>
  <c r="DG48"/>
  <c r="DG19"/>
  <c r="DG53"/>
  <c r="DG47"/>
  <c r="DG13"/>
  <c r="DG52"/>
  <c r="DG46"/>
  <c r="DG12"/>
  <c r="DG51"/>
  <c r="DG43"/>
  <c r="DG25"/>
  <c r="DG24"/>
  <c r="DG38"/>
  <c r="DG37"/>
  <c r="DG40"/>
  <c r="DG20"/>
  <c r="DG49"/>
  <c r="DG35"/>
  <c r="DG11"/>
  <c r="DG44"/>
  <c r="DG34"/>
  <c r="DG21"/>
  <c r="DG39"/>
  <c r="DG31"/>
  <c r="DG17"/>
  <c r="DG42"/>
  <c r="DG15"/>
  <c r="DG33"/>
  <c r="DG32"/>
  <c r="DG16"/>
  <c r="DG45"/>
  <c r="DG23"/>
  <c r="DG18"/>
  <c r="DG36"/>
  <c r="DG30"/>
  <c r="DG14"/>
  <c r="DG27"/>
  <c r="DG50"/>
  <c r="DH8"/>
  <c r="DI40" s="1"/>
  <c r="DG10"/>
  <c r="DG55" l="1"/>
  <c r="DG57" s="1"/>
  <c r="DI36"/>
  <c r="DI18"/>
  <c r="DI46"/>
  <c r="DI13"/>
  <c r="DI32"/>
  <c r="DI15"/>
  <c r="DI10"/>
  <c r="DI43"/>
  <c r="DI22"/>
  <c r="DI34"/>
  <c r="DI28"/>
  <c r="DI29"/>
  <c r="DI42"/>
  <c r="DI31"/>
  <c r="DI25"/>
  <c r="DI41"/>
  <c r="DI37"/>
  <c r="DI38"/>
  <c r="DI11"/>
  <c r="DI50"/>
  <c r="DI39"/>
  <c r="DI17"/>
  <c r="DI24"/>
  <c r="DI33"/>
  <c r="DI44"/>
  <c r="DI35"/>
  <c r="DI12"/>
  <c r="DI26"/>
  <c r="DI52"/>
  <c r="DI21"/>
  <c r="DI16"/>
  <c r="DI23"/>
  <c r="DI51"/>
  <c r="DI14"/>
  <c r="DI53"/>
  <c r="DI30"/>
  <c r="DI19"/>
  <c r="DI45"/>
  <c r="DI47"/>
  <c r="DI49"/>
  <c r="DI48"/>
  <c r="DI20"/>
  <c r="DI54"/>
  <c r="DI27"/>
  <c r="DI55" l="1"/>
  <c r="DI57" s="1"/>
</calcChain>
</file>

<file path=xl/sharedStrings.xml><?xml version="1.0" encoding="utf-8"?>
<sst xmlns="http://schemas.openxmlformats.org/spreadsheetml/2006/main" count="2086" uniqueCount="221">
  <si>
    <t>№ п/п</t>
  </si>
  <si>
    <t>Дата</t>
  </si>
  <si>
    <t>Краткое содержание операции</t>
  </si>
  <si>
    <t>Сумма</t>
  </si>
  <si>
    <t>Счет 50
Касса</t>
  </si>
  <si>
    <t>Счет 10 
Материалы</t>
  </si>
  <si>
    <t>Счет 71
Расчеты с подотчетными лицами</t>
  </si>
  <si>
    <t>Дт</t>
  </si>
  <si>
    <t>Кт</t>
  </si>
  <si>
    <t>Счет 01
Основные средства</t>
  </si>
  <si>
    <t>услуги ТЭУП "Беларустурист"</t>
  </si>
  <si>
    <t>подписка на "Беларускi час"</t>
  </si>
  <si>
    <t>другие информац.расходы</t>
  </si>
  <si>
    <t>Услуги банка</t>
  </si>
  <si>
    <t>Услуги связи</t>
  </si>
  <si>
    <t>Амортизация ОС и НМА</t>
  </si>
  <si>
    <t xml:space="preserve">Расшифровка счета 26 "Общехозяйственные затраты" по статьям </t>
  </si>
  <si>
    <t>Счет 86  "Целевое финансирование"</t>
  </si>
  <si>
    <t>86.01 "Поступление  отчислений от профвзносов"</t>
  </si>
  <si>
    <t>26.1.1 "Фонд помощи"</t>
  </si>
  <si>
    <t>26.1.2 "Обучение профсоюзных кадров и актива"</t>
  </si>
  <si>
    <t>26.1.3 "Туристско-экскурсионная деятельность"</t>
  </si>
  <si>
    <t>26.2.2 "Обязательные отчисления в ФСЗН и БГС"</t>
  </si>
  <si>
    <t>26.2 "АДМИНИСТРАТИВНО-ХОЗЯЙСТВЕННЫЕ РАСХОДЫ"</t>
  </si>
  <si>
    <t>26.1 "ЦЕЛЕВЫЕ МЕРОПРИЯТИЯ"</t>
  </si>
  <si>
    <t xml:space="preserve">86.01.01    Фонд помощи </t>
  </si>
  <si>
    <t>Расшифровка  сч. 86 "Целевое финансирование"</t>
  </si>
  <si>
    <t>86.01.02 Отчисления на целевые расходы</t>
  </si>
  <si>
    <t>Расшифровка движения  отчислений профвзносов, прочих поступлений</t>
  </si>
  <si>
    <t>86.05  "Поступления от спонсоров"</t>
  </si>
  <si>
    <t>Счет 26
Общехоз. затраты</t>
  </si>
  <si>
    <t>Счет 83
Добавочный капитал</t>
  </si>
  <si>
    <t>Счет 69
Расчеты по социальному страхованию и обеспечению</t>
  </si>
  <si>
    <t>Счет 68
Расчеты по налогам и сборам</t>
  </si>
  <si>
    <t>Счет 02
Амортизация основных средств</t>
  </si>
  <si>
    <t xml:space="preserve">Счет 70                       Расчеты с персоналом по оплате труда
</t>
  </si>
  <si>
    <t>туристич.и экскурс.услуги</t>
  </si>
  <si>
    <t xml:space="preserve">Счёт 60          Расчёты с поставщиками и подрядчиками      </t>
  </si>
  <si>
    <t>1.</t>
  </si>
  <si>
    <t>2.</t>
  </si>
  <si>
    <t>3.</t>
  </si>
  <si>
    <t>4.</t>
  </si>
  <si>
    <t>5.</t>
  </si>
  <si>
    <t>7.</t>
  </si>
  <si>
    <t>8.</t>
  </si>
  <si>
    <t>9.</t>
  </si>
  <si>
    <t>материальная помощь</t>
  </si>
  <si>
    <t>10.</t>
  </si>
  <si>
    <t>86.02  "Прочие поступления" (проценты за хранение ден. средств в банке)</t>
  </si>
  <si>
    <t>Счет 51
Текущий (расчетный) счет</t>
  </si>
  <si>
    <t>Счет 51.1
Текущий (расчетный) счет с использованием корпоративной дебетовой карточки</t>
  </si>
  <si>
    <t>Счет 55                   Специальные счета в банках</t>
  </si>
  <si>
    <t>Счет 76/2
Расчеты с госстрахом</t>
  </si>
  <si>
    <t xml:space="preserve">Счет 76/3              Расчеты с  вышестоящими профорганами 
</t>
  </si>
  <si>
    <t>Счет 76/4                   Расчеты по поступлениям от нанимателя по коллективным договорам</t>
  </si>
  <si>
    <t>Счет 76/6              Расчеты с организациями</t>
  </si>
  <si>
    <t>26.4 "Расходы за счёт поступлений от нанимателя по коллективным договорам"</t>
  </si>
  <si>
    <t>86.03 "Финансирование  от вышестоящих профорганов"</t>
  </si>
  <si>
    <t>86.04  "Поступления от нанимателя по коллективному договору"</t>
  </si>
  <si>
    <t>Счет 76/1          Расчёты по поступившим профвзносам</t>
  </si>
  <si>
    <t>26.3 "Расходы за счет финансирования от вышестоящих организаций"</t>
  </si>
  <si>
    <t>Счет 76/5                    Расчеты по начислению вознаграждения профактиву за выполнение общественной нагрузки, по прочим выплатам</t>
  </si>
  <si>
    <t>УКАЗАНИЯ ПО ЗАПОЛНЕНИЮ</t>
  </si>
  <si>
    <t>регистра бухгалтерского учета книга «Журнал-Главная»</t>
  </si>
  <si>
    <t>Настоящая книга "Журнал-Главная"  предназначена для отражения на счетах бухгалтерского учета хозяйственных операций в первичной профсоюзной организации Белорусского</t>
  </si>
  <si>
    <t xml:space="preserve">Книга "Журнал-Главная" состоит из 12 листов, предназначенных для отражения хозяйственных операций на счетах бухгалтерского учета за каждый календарный месяц года </t>
  </si>
  <si>
    <t>(с января по декабрь отчетного календарного года).</t>
  </si>
  <si>
    <t xml:space="preserve">Книга  "Журнал-Главная"  в ячейках, выделенных цветом, содержит формулы для автоматического подсчета и заполнения данных. </t>
  </si>
  <si>
    <t>Справочно: вмешательство в ячейки, выделенные цветом,  может привести к ошибкам в подсчет и заполнении данных.</t>
  </si>
  <si>
    <t>Заполнение книги "Журнал-Главная" следует начинать следующим образом:</t>
  </si>
  <si>
    <t>5.1.</t>
  </si>
  <si>
    <t>ввести  сальдо (остатки) по счетам бухгалтерского учета  на 1 января  отчетного календарного года   (по Дебету счета или по Кредиту счета), в последующие месяцы сальдо</t>
  </si>
  <si>
    <t>(остатки) по счетам бухгалтерского учета  на начало  месяца, следующего за январем,  переносятся автоматически;</t>
  </si>
  <si>
    <t>5.2.</t>
  </si>
  <si>
    <t xml:space="preserve">ввести процент формирования Фонда помощи, утвержденный по смете доходов и расходов первичной профсоюзной организации на отчетный календрный год,  в ячейку </t>
  </si>
  <si>
    <t xml:space="preserve">Справочно: процент распределения членских профосюзных взносов на субсчет по 86.01.02 "Отчисления на целевые расходы" субсчета счета 86.01 "Поступление </t>
  </si>
  <si>
    <t xml:space="preserve">отчислений от профвзносов"  рассчитывается автоматически по формуле 100% минус процент, утвержденный для формирования Фонда помощи. В последующие месяцы </t>
  </si>
  <si>
    <t xml:space="preserve">проценты переносятся автоматически. </t>
  </si>
  <si>
    <t>учетные документы, оформленные в установленном порядке. Каждый документ отражается с указанием его номера, даты и краткого содержания операции методом двойной</t>
  </si>
  <si>
    <t>записи: в Дебет одного счета (субсчета) и в Кредит другого корреспондирующего счета (субсчета). Примерные основные бухгалтерские записи размещены на сайте БПРЗ.</t>
  </si>
  <si>
    <t xml:space="preserve">В конце каждого месяца автоматически подсчитываются месячные обороты и выводится сальдо (остатки) по счетам бухгалтерского учета на 1-ое число следующего месяца, </t>
  </si>
  <si>
    <t>которые автоматичеки переносятся на следующий месяц (следующий лист) книги "Журнал-Главная".</t>
  </si>
  <si>
    <t>Закрытие Фонда помощи производится  только  по итогам отчетного календарного года в декабре в порядке, изложенном в пункте 15 настоящих Указаний.</t>
  </si>
  <si>
    <t>Проценты, полученные за хранение денежных средств на счетах в банках, учитываются на субсчете 86.02 "Прочие поступления" и накапливаются в течении года.</t>
  </si>
  <si>
    <t>В декабре сумма процентов банка,  аккумулированных на субсчете 86.02 "Прочие поступления", закрывается в порядке, изложенном в пункте 15 настоящих Указаний.</t>
  </si>
  <si>
    <t xml:space="preserve">Расходы первичной профсоюзной организации учитываются  на счете бухгалтерского учета 26 " Общехозяйственные затраты" по субсчетам:  </t>
  </si>
  <si>
    <t>26.1 "Целевые мероприятия"</t>
  </si>
  <si>
    <t>26.2 "Административно-хозяйственные расходы"</t>
  </si>
  <si>
    <t xml:space="preserve">26.4 "Расходы за счет поступлений от нанимателя по коллективным договорам" </t>
  </si>
  <si>
    <t>11.</t>
  </si>
  <si>
    <t>12.</t>
  </si>
  <si>
    <t>Если строк в книге "Журнал-Главная" недостаточно, то их можно добавить. В добаленные строки в ячейки,выделенные цветом, следует  скопировать формулы.</t>
  </si>
  <si>
    <t>13.</t>
  </si>
  <si>
    <t xml:space="preserve">В случае  добавления столбцов будет необходима корректировка всех формул. </t>
  </si>
  <si>
    <t>14.</t>
  </si>
  <si>
    <t>При правильном заполнении  книги "Журнал-Главная"   баланс данных обеспечивается автоматически.</t>
  </si>
  <si>
    <t>15.</t>
  </si>
  <si>
    <t>ЗАКРЫТИЕ ГОДА. В конце отчетного календарного года оборотами декабря месяца  вручную производятся следующие записи:</t>
  </si>
  <si>
    <t>15.1.</t>
  </si>
  <si>
    <t>Сальдо (остаток) средств Фонда помощи  по субсчету 86.01.01 "Фонд помощи" (может быть как положительное так и отрицательное)  списывается на счет 86.01.02 "Отчисления на целевые мероприяития" бухгалтерской проводкой Дебет 86.01.01 Кредит 86.01.02. Сальдо (остаток) средств на субсчете 86.01.01 "Фонд помощи" на конец отчетного календарного года должно быть равно ноль.</t>
  </si>
  <si>
    <t>15.2.</t>
  </si>
  <si>
    <t>15.3.</t>
  </si>
  <si>
    <t>15.4.</t>
  </si>
  <si>
    <t>На основании итоговых данных книги "Журнал-Главная"  составляется годовая финансовая отчетность.</t>
  </si>
  <si>
    <t xml:space="preserve">Сальдо (остаток) средств по субсчету 86.01  должно быть равно  сальдо (остатку) средств по субсчету 86.01.02. Сальдо (остаток) средств по счету 86 "Целевое финансирование" </t>
  </si>
  <si>
    <t>при частично автоматизированной форме ведения бухгалтерского учета с использование программы Microsoft Excel</t>
  </si>
  <si>
    <t>профсоюза работников здравоохранения (далее - БПРЗ), применяющей частично автоматизированную форму ведения бухгалтерского учета с использованим программы Microsoft Excel.</t>
  </si>
  <si>
    <t>спортивные мероприятия</t>
  </si>
  <si>
    <t xml:space="preserve">оказание материальной помощи </t>
  </si>
  <si>
    <t>на оздоровление детей</t>
  </si>
  <si>
    <t>на оздоровление членов профсоюза</t>
  </si>
  <si>
    <t>оказание безвозмездной (спонсорской) помощи</t>
  </si>
  <si>
    <t>приобретение дезинфицирующих и обеззараживающих средств, средств защиты дыхания и других средств защиты</t>
  </si>
  <si>
    <t>культурно-массовая работа</t>
  </si>
  <si>
    <t>оплата медицинских осмотров, вакцинациии и т.п.</t>
  </si>
  <si>
    <t>Списание материалов</t>
  </si>
  <si>
    <t>Аренда, коммунальные, эксплуатационные расходы</t>
  </si>
  <si>
    <t>Командировочные расходы</t>
  </si>
  <si>
    <t>другие</t>
  </si>
  <si>
    <t>Другие</t>
  </si>
  <si>
    <t>Счет 04
Нематериальные активы</t>
  </si>
  <si>
    <t>Счет 05
Амортизация нематериальных активов</t>
  </si>
  <si>
    <t>Счет 08
Вложения в долгосрочные активы</t>
  </si>
  <si>
    <t>Счет 76/7              Расчеты с физическими лицами</t>
  </si>
  <si>
    <t>26.5 "Расходы за счёт поступлений от спонсоров"</t>
  </si>
  <si>
    <t>оплата труда, выплата воз-я</t>
  </si>
  <si>
    <t>др.тур и экскурс.услуги</t>
  </si>
  <si>
    <t>Доходы с нарастающим итогом с начала года</t>
  </si>
  <si>
    <t>Книга "Журнал-Главная" разработана на основании  Рабочего плана счетов бухгалтерского учета первичной профсоюзной организации БПРЗ.</t>
  </si>
  <si>
    <t xml:space="preserve">86.01.01  "Фонд помощи" (строка "Запланировано по смете на 20___ год, столбцы 104, 105). </t>
  </si>
  <si>
    <t>6.</t>
  </si>
  <si>
    <t xml:space="preserve">Далее  в книгу "Журнал-Главная" в хронологической последовательности заносятся записи о всех хозяйственных операциях. Основанием для внесения записей  служат первичные </t>
  </si>
  <si>
    <t xml:space="preserve">Фонд помощи (субсчет 86.01.01)  в течении отчетного календарного года не перераспределяется. Допускается остаток средств в Фонде помощи и со знаком "минус" . </t>
  </si>
  <si>
    <t xml:space="preserve">26.3 "Расходы за счет финансирования от вышестоящих организаций" </t>
  </si>
  <si>
    <t>26.5 "Расходы за счет поступлений от спонсоров"</t>
  </si>
  <si>
    <t xml:space="preserve">В конце каждого отчетного месяца расходы, аккумулированные по Дебету субсчетов счета 26 "Общехозяйственные затраты", автоматически списываются  в Дебет соответствующих субсчетов счета 86 "Целевое финансирования"  бухгалтерской проводкой Дебет 86 (соответствующий субсчет) Кредит 26 (соответствующий субсчет)  с автоматическим формированием общего сальдо (остатка) по  счету 86 "Целевое финансирование" и сальдо по субсчетам счета 86 "Целевое финансирование". </t>
  </si>
  <si>
    <t>Сальдо (остаток) средств  по субсчету 86.02 "Прочие поступления (проценты банка )"  списывается на субсчет 86.01.02  "Отчисления на целевые мероприятия" бухгалтерской проводкой Дебет 86.02 Кредит  86.01.02. Сальдо (остаток) средств по субсчету 86.02 "Прочие поступления (проценты банка" должно быть равно ноль.</t>
  </si>
  <si>
    <t xml:space="preserve">должен равняться сумме по всем субсчетам счета 86 "Целевое финансирование". </t>
  </si>
  <si>
    <t>16.</t>
  </si>
  <si>
    <t>Вывод регистра бухгалтерского учета "Журнал-Главная" на бумажный носитель производится ЕЖЕМЕСЯЧНО.</t>
  </si>
  <si>
    <t>Регистр подписывается лицом, ответственным за его ведение собственноручно с указанием должности, фамили и инициалов.</t>
  </si>
  <si>
    <t>Запланировано по смете на 2025 год по Фондам (86.01.01, 86.01.02)</t>
  </si>
  <si>
    <t>Журнал-главная за январь 2026г.</t>
  </si>
  <si>
    <t>сальдо на 01.01.2026г.</t>
  </si>
  <si>
    <t>обороты за январь 2026г.</t>
  </si>
  <si>
    <t>сальдо на 01.02.2026</t>
  </si>
  <si>
    <t>26.1.4 "Идеологическая и культурно-массовая работа"</t>
  </si>
  <si>
    <t>идеологическая работа</t>
  </si>
  <si>
    <t>26.1.5 "Спортивная работа и оздоровление"</t>
  </si>
  <si>
    <t>спортивная работа</t>
  </si>
  <si>
    <t>26.1.6 "Информационная работа"</t>
  </si>
  <si>
    <t>26.1.8 "Расходы на целевые мероприятия (в районе, городе, области)"</t>
  </si>
  <si>
    <t xml:space="preserve">26.2.1 "Заработная плата штатным работникам" </t>
  </si>
  <si>
    <t>премии</t>
  </si>
  <si>
    <t>26.2.4 "Прочие расходы"</t>
  </si>
  <si>
    <r>
      <rPr>
        <sz val="11"/>
        <color rgb="FF000000"/>
        <rFont val="Times New Roman"/>
        <family val="1"/>
        <charset val="204"/>
      </rPr>
      <t>заработная плата штатных работников</t>
    </r>
    <r>
      <rPr>
        <sz val="11"/>
        <color indexed="8"/>
        <rFont val="Times New Roman"/>
        <family val="1"/>
        <charset val="204"/>
      </rPr>
      <t xml:space="preserve"> </t>
    </r>
  </si>
  <si>
    <t>Журнал-главная за февраль 2026г.</t>
  </si>
  <si>
    <t>сальдо на 01.02.2026г.</t>
  </si>
  <si>
    <t>обороты за февраль 2026г.</t>
  </si>
  <si>
    <t>сальдо на 01.03.2026</t>
  </si>
  <si>
    <t>Запланировано по смете на 2026 год по Фондам (86.01.01, 86.01.02)</t>
  </si>
  <si>
    <t>Журнал-главная за март 2026г.</t>
  </si>
  <si>
    <t>сальдо на 01.03.2026г.</t>
  </si>
  <si>
    <t>обороты за март 2026г.</t>
  </si>
  <si>
    <t>сальдо на 01.04.2026</t>
  </si>
  <si>
    <t>сальдо на 01.04.2026г.</t>
  </si>
  <si>
    <t>Журнал-главная за апрель 2026г.</t>
  </si>
  <si>
    <t>обороты за апрель 2026г.</t>
  </si>
  <si>
    <t>сальдо на 01.05.2026</t>
  </si>
  <si>
    <t>Журнал-главная за май 2026г.</t>
  </si>
  <si>
    <t>сальдо на 01.05.2026г.</t>
  </si>
  <si>
    <t>обороты за май 2026г.</t>
  </si>
  <si>
    <t>сальдо на 01.06.2026</t>
  </si>
  <si>
    <t>Журнал-главная за июнь 2026г.</t>
  </si>
  <si>
    <t>сальдо на 01.06.2026г.</t>
  </si>
  <si>
    <t>обороты за июнь 2026г.</t>
  </si>
  <si>
    <t>сальдо на 01.07.2026</t>
  </si>
  <si>
    <t>Журнал-главная за июль 2026г.</t>
  </si>
  <si>
    <t>сальдо на 01.07.2026г.</t>
  </si>
  <si>
    <t>обороты за июль 2026г.</t>
  </si>
  <si>
    <t>сальдо на 01.08.2026</t>
  </si>
  <si>
    <t>Журнал-главная за август 2026г.</t>
  </si>
  <si>
    <t>сальдо на 01.08.2026г.</t>
  </si>
  <si>
    <t>обороты за август 2026г.</t>
  </si>
  <si>
    <t>сальдо на 01.09.2026</t>
  </si>
  <si>
    <t>Журнал-главная за сентябрь 2026г.</t>
  </si>
  <si>
    <t>сальдо на 01.09.2026г.</t>
  </si>
  <si>
    <t>обороты за сентябрь 2026г.</t>
  </si>
  <si>
    <t>сальдо на 01.10.2026</t>
  </si>
  <si>
    <t>Журнал-главная за октябрь 2026г.</t>
  </si>
  <si>
    <t>сальдо на 01.10.2026г.</t>
  </si>
  <si>
    <t>обороты за октябрь 2026г.</t>
  </si>
  <si>
    <t>сальдо на 01.11.2026</t>
  </si>
  <si>
    <t>Журнал-главная за ноябрь 2026г.</t>
  </si>
  <si>
    <t>сальдо на 01.11.2026г.</t>
  </si>
  <si>
    <t>обороты за ноябрь 2026г.</t>
  </si>
  <si>
    <t>сальдо на 01.12.2026</t>
  </si>
  <si>
    <t>Журнал-главная за декабрь 2026г.</t>
  </si>
  <si>
    <t>сальдо на 01.12.2026г.</t>
  </si>
  <si>
    <t>обороты за декабрь 2026г.</t>
  </si>
  <si>
    <t>сальдо на 01.01.2027</t>
  </si>
  <si>
    <t>26.2.2 "Вознаграждение профсоюзному активу за выполнение общест. нагрузки"</t>
  </si>
  <si>
    <t>26.2.3 "Обязательные отчисления в ФСЗН и БГС"</t>
  </si>
  <si>
    <t>Канцелярские, почтовые расходы, обслуживание оргтехники</t>
  </si>
  <si>
    <t>Приобр. и обслуж. информ-правовых ситем</t>
  </si>
  <si>
    <t>пропаганда здорового образа жизни; содержание (финансирование) спортивных объектов</t>
  </si>
  <si>
    <t>культурно-массовые мероприятия</t>
  </si>
  <si>
    <t>приобретение новогодних подарков членам профсоюза и членам их семей</t>
  </si>
  <si>
    <t>представительские расходы</t>
  </si>
  <si>
    <t xml:space="preserve">расходы на награждение </t>
  </si>
  <si>
    <t>прочие</t>
  </si>
  <si>
    <t>расходы на единовр. выплаты в связи с гос-ми праздниками; празд. днями; юбилейн. и памятн. датами организаций, членов профсоюза; днями рождения членов профсоюза</t>
  </si>
  <si>
    <t>идеологическая и культурно-массовая работа</t>
  </si>
  <si>
    <t xml:space="preserve">26.1.7 "Организационные расходы" </t>
  </si>
  <si>
    <t>26.1.8 "Расходы на мероприятия (в районе, городе, области)"</t>
  </si>
  <si>
    <r>
      <t>на</t>
    </r>
    <r>
      <rPr>
        <sz val="10.5"/>
        <color indexed="8"/>
        <rFont val="Times New Roman"/>
        <family val="1"/>
        <charset val="204"/>
      </rPr>
      <t xml:space="preserve"> </t>
    </r>
    <r>
      <rPr>
        <sz val="9.5"/>
        <color indexed="8"/>
        <rFont val="Times New Roman"/>
        <family val="1"/>
        <charset val="204"/>
      </rPr>
      <t>оздоровление</t>
    </r>
    <r>
      <rPr>
        <sz val="10"/>
        <color indexed="8"/>
        <rFont val="Times New Roman"/>
        <family val="1"/>
        <charset val="204"/>
      </rPr>
      <t xml:space="preserve"> членов профсоюза</t>
    </r>
  </si>
  <si>
    <r>
      <t xml:space="preserve">оказание безвозмездной </t>
    </r>
    <r>
      <rPr>
        <sz val="9.8000000000000007"/>
        <color indexed="8"/>
        <rFont val="Times New Roman"/>
        <family val="1"/>
        <charset val="204"/>
      </rPr>
      <t>(спонсорской)</t>
    </r>
    <r>
      <rPr>
        <sz val="10"/>
        <color indexed="8"/>
        <rFont val="Times New Roman"/>
        <family val="1"/>
        <charset val="204"/>
      </rPr>
      <t xml:space="preserve"> помощи</t>
    </r>
  </si>
  <si>
    <r>
      <t xml:space="preserve">др.тур </t>
    </r>
    <r>
      <rPr>
        <sz val="9.8000000000000007"/>
        <color indexed="8"/>
        <rFont val="Times New Roman"/>
        <family val="1"/>
        <charset val="204"/>
      </rPr>
      <t>и экскурс</t>
    </r>
    <r>
      <rPr>
        <sz val="10"/>
        <color indexed="8"/>
        <rFont val="Times New Roman"/>
        <family val="1"/>
        <charset val="204"/>
      </rPr>
      <t>.            услуги</t>
    </r>
  </si>
  <si>
    <t>пропаганда здорового образа жизни</t>
  </si>
  <si>
    <t>Зачисление прочих доходов (услуги банка) на счёт 86.01.02 (за 2026 год)</t>
  </si>
  <si>
    <t>Переспределение Фонда помощи (за 2026 год)</t>
  </si>
</sst>
</file>

<file path=xl/styles.xml><?xml version="1.0" encoding="utf-8"?>
<styleSheet xmlns="http://schemas.openxmlformats.org/spreadsheetml/2006/main">
  <fonts count="40">
    <font>
      <sz val="11"/>
      <color theme="1"/>
      <name val="Calibri"/>
      <family val="2"/>
      <charset val="204"/>
      <scheme val="minor"/>
    </font>
    <font>
      <sz val="11"/>
      <color indexed="8"/>
      <name val="Times New Roman"/>
      <family val="1"/>
      <charset val="204"/>
    </font>
    <font>
      <b/>
      <sz val="14"/>
      <color indexed="8"/>
      <name val="Times New Roman"/>
      <family val="1"/>
      <charset val="204"/>
    </font>
    <font>
      <b/>
      <sz val="11"/>
      <color indexed="8"/>
      <name val="Times New Roman"/>
      <family val="1"/>
      <charset val="204"/>
    </font>
    <font>
      <sz val="8"/>
      <name val="Calibri"/>
      <family val="2"/>
      <charset val="204"/>
    </font>
    <font>
      <sz val="10"/>
      <color indexed="8"/>
      <name val="Times New Roman"/>
      <family val="1"/>
      <charset val="204"/>
    </font>
    <font>
      <b/>
      <sz val="10"/>
      <color indexed="8"/>
      <name val="Times New Roman"/>
      <family val="1"/>
      <charset val="204"/>
    </font>
    <font>
      <b/>
      <sz val="11"/>
      <color indexed="8"/>
      <name val="Calibri"/>
      <family val="2"/>
      <charset val="204"/>
    </font>
    <font>
      <b/>
      <i/>
      <sz val="10"/>
      <color indexed="8"/>
      <name val="Times New Roman"/>
      <family val="1"/>
      <charset val="204"/>
    </font>
    <font>
      <sz val="10"/>
      <color indexed="8"/>
      <name val="Calibri"/>
      <family val="2"/>
      <charset val="204"/>
    </font>
    <font>
      <sz val="9"/>
      <color indexed="8"/>
      <name val="Times New Roman"/>
      <family val="1"/>
      <charset val="204"/>
    </font>
    <font>
      <sz val="11"/>
      <color indexed="45"/>
      <name val="Calibri"/>
      <family val="2"/>
      <charset val="204"/>
    </font>
    <font>
      <sz val="9"/>
      <color indexed="8"/>
      <name val="Calibri"/>
      <family val="2"/>
      <charset val="204"/>
    </font>
    <font>
      <sz val="10"/>
      <color rgb="FFFF0000"/>
      <name val="Times New Roman"/>
      <family val="1"/>
      <charset val="204"/>
    </font>
    <font>
      <sz val="11"/>
      <color rgb="FFFF0000"/>
      <name val="Times New Roman"/>
      <family val="1"/>
      <charset val="204"/>
    </font>
    <font>
      <sz val="11"/>
      <name val="Times New Roman"/>
      <family val="1"/>
      <charset val="204"/>
    </font>
    <font>
      <sz val="10"/>
      <name val="Times New Roman"/>
      <family val="1"/>
      <charset val="204"/>
    </font>
    <font>
      <b/>
      <sz val="10"/>
      <color rgb="FFFF0000"/>
      <name val="Times New Roman"/>
      <family val="1"/>
      <charset val="204"/>
    </font>
    <font>
      <b/>
      <sz val="11"/>
      <name val="Times New Roman"/>
      <family val="1"/>
      <charset val="204"/>
    </font>
    <font>
      <b/>
      <sz val="10"/>
      <name val="Times New Roman"/>
      <family val="1"/>
      <charset val="204"/>
    </font>
    <font>
      <sz val="11"/>
      <name val="Calibri"/>
      <family val="2"/>
      <charset val="204"/>
      <scheme val="minor"/>
    </font>
    <font>
      <sz val="11"/>
      <color theme="1"/>
      <name val="Times New Roman"/>
      <family val="1"/>
      <charset val="204"/>
    </font>
    <font>
      <b/>
      <sz val="11"/>
      <color theme="1"/>
      <name val="Calibri"/>
      <family val="2"/>
      <charset val="204"/>
      <scheme val="minor"/>
    </font>
    <font>
      <b/>
      <u/>
      <sz val="16"/>
      <color theme="1"/>
      <name val="Times New Roman"/>
      <family val="1"/>
      <charset val="204"/>
    </font>
    <font>
      <sz val="13"/>
      <color theme="1"/>
      <name val="Times New Roman"/>
      <family val="1"/>
      <charset val="204"/>
    </font>
    <font>
      <sz val="13"/>
      <name val="Times New Roman"/>
      <family val="1"/>
      <charset val="204"/>
    </font>
    <font>
      <b/>
      <sz val="13"/>
      <color rgb="FFFF0000"/>
      <name val="Times New Roman"/>
      <family val="1"/>
      <charset val="204"/>
    </font>
    <font>
      <i/>
      <sz val="13"/>
      <name val="Times New Roman"/>
      <family val="1"/>
      <charset val="204"/>
    </font>
    <font>
      <i/>
      <sz val="13"/>
      <color theme="1"/>
      <name val="Times New Roman"/>
      <family val="1"/>
      <charset val="204"/>
    </font>
    <font>
      <strike/>
      <sz val="13"/>
      <color theme="1"/>
      <name val="Times New Roman"/>
      <family val="1"/>
      <charset val="204"/>
    </font>
    <font>
      <b/>
      <sz val="13"/>
      <color theme="1"/>
      <name val="Times New Roman"/>
      <family val="1"/>
      <charset val="204"/>
    </font>
    <font>
      <sz val="10"/>
      <color theme="1"/>
      <name val="Times New Roman"/>
      <family val="1"/>
      <charset val="204"/>
    </font>
    <font>
      <b/>
      <sz val="10"/>
      <color theme="1"/>
      <name val="Times New Roman"/>
      <family val="1"/>
      <charset val="204"/>
    </font>
    <font>
      <b/>
      <i/>
      <sz val="10"/>
      <color theme="1"/>
      <name val="Times New Roman"/>
      <family val="1"/>
      <charset val="204"/>
    </font>
    <font>
      <sz val="11"/>
      <color rgb="FF000000"/>
      <name val="Times New Roman"/>
      <family val="1"/>
      <charset val="204"/>
    </font>
    <font>
      <sz val="12"/>
      <color indexed="8"/>
      <name val="Times New Roman"/>
      <family val="1"/>
      <charset val="204"/>
    </font>
    <font>
      <sz val="10.5"/>
      <color indexed="8"/>
      <name val="Times New Roman"/>
      <family val="1"/>
      <charset val="204"/>
    </font>
    <font>
      <sz val="9.5"/>
      <color indexed="8"/>
      <name val="Times New Roman"/>
      <family val="1"/>
      <charset val="204"/>
    </font>
    <font>
      <sz val="9.8000000000000007"/>
      <color indexed="8"/>
      <name val="Times New Roman"/>
      <family val="1"/>
      <charset val="204"/>
    </font>
    <font>
      <b/>
      <sz val="11"/>
      <color theme="1"/>
      <name val="Times New Roman"/>
      <family val="1"/>
      <charset val="204"/>
    </font>
  </fonts>
  <fills count="10">
    <fill>
      <patternFill patternType="none"/>
    </fill>
    <fill>
      <patternFill patternType="gray125"/>
    </fill>
    <fill>
      <patternFill patternType="solid">
        <fgColor indexed="45"/>
        <bgColor indexed="64"/>
      </patternFill>
    </fill>
    <fill>
      <patternFill patternType="solid">
        <fgColor indexed="43"/>
        <bgColor indexed="64"/>
      </patternFill>
    </fill>
    <fill>
      <patternFill patternType="solid">
        <fgColor indexed="13"/>
        <bgColor indexed="64"/>
      </patternFill>
    </fill>
    <fill>
      <patternFill patternType="solid">
        <fgColor rgb="FF92D050"/>
        <bgColor indexed="64"/>
      </patternFill>
    </fill>
    <fill>
      <patternFill patternType="solid">
        <fgColor rgb="FFFFFF00"/>
        <bgColor indexed="64"/>
      </patternFill>
    </fill>
    <fill>
      <patternFill patternType="solid">
        <fgColor rgb="FFCCFF33"/>
        <bgColor indexed="64"/>
      </patternFill>
    </fill>
    <fill>
      <patternFill patternType="solid">
        <fgColor theme="0"/>
        <bgColor indexed="64"/>
      </patternFill>
    </fill>
    <fill>
      <patternFill patternType="solid">
        <fgColor theme="9" tint="0.399975585192419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s>
  <cellStyleXfs count="1">
    <xf numFmtId="0" fontId="0" fillId="0" borderId="0"/>
  </cellStyleXfs>
  <cellXfs count="371">
    <xf numFmtId="0" fontId="0" fillId="0" borderId="0" xfId="0"/>
    <xf numFmtId="0" fontId="0" fillId="0" borderId="0" xfId="0" applyAlignment="1" applyProtection="1">
      <alignment vertical="center"/>
      <protection locked="0"/>
    </xf>
    <xf numFmtId="2" fontId="1" fillId="4" borderId="1" xfId="0" applyNumberFormat="1" applyFont="1" applyFill="1" applyBorder="1" applyAlignment="1">
      <alignment horizontal="right" vertical="center"/>
    </xf>
    <xf numFmtId="2" fontId="5" fillId="6" borderId="1" xfId="0" applyNumberFormat="1" applyFont="1" applyFill="1" applyBorder="1" applyAlignment="1">
      <alignment horizontal="right" vertical="center"/>
    </xf>
    <xf numFmtId="2" fontId="6" fillId="2" borderId="1" xfId="0" applyNumberFormat="1" applyFont="1" applyFill="1" applyBorder="1" applyAlignment="1" applyProtection="1">
      <alignment horizontal="right" vertical="center"/>
      <protection locked="0"/>
    </xf>
    <xf numFmtId="2" fontId="6" fillId="5" borderId="1" xfId="0" applyNumberFormat="1" applyFont="1" applyFill="1" applyBorder="1" applyAlignment="1" applyProtection="1">
      <alignment vertical="center"/>
      <protection locked="0"/>
    </xf>
    <xf numFmtId="2" fontId="11" fillId="5" borderId="1" xfId="0" applyNumberFormat="1" applyFont="1" applyFill="1" applyBorder="1" applyAlignment="1" applyProtection="1">
      <alignment vertical="center"/>
      <protection locked="0"/>
    </xf>
    <xf numFmtId="0" fontId="0" fillId="0" borderId="0" xfId="0" applyAlignment="1" applyProtection="1">
      <alignment horizontal="right" vertical="center"/>
      <protection locked="0"/>
    </xf>
    <xf numFmtId="0" fontId="1" fillId="7" borderId="1"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2" fontId="6" fillId="0" borderId="1" xfId="0" applyNumberFormat="1" applyFont="1" applyBorder="1" applyAlignment="1" applyProtection="1">
      <alignment horizontal="right" vertical="center"/>
      <protection locked="0"/>
    </xf>
    <xf numFmtId="2" fontId="0" fillId="0" borderId="1" xfId="0" applyNumberFormat="1" applyBorder="1" applyAlignment="1" applyProtection="1">
      <alignment vertical="center"/>
      <protection locked="0"/>
    </xf>
    <xf numFmtId="0" fontId="1" fillId="7" borderId="1"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4" xfId="0" applyFont="1" applyFill="1" applyBorder="1" applyAlignment="1">
      <alignment horizontal="center" vertical="center" wrapText="1"/>
    </xf>
    <xf numFmtId="14" fontId="16" fillId="0" borderId="1" xfId="0" applyNumberFormat="1" applyFont="1" applyBorder="1" applyAlignment="1">
      <alignment horizontal="right" vertical="center"/>
    </xf>
    <xf numFmtId="0" fontId="1" fillId="0" borderId="1" xfId="0" applyFont="1" applyBorder="1" applyAlignment="1">
      <alignment horizontal="left" vertical="center"/>
    </xf>
    <xf numFmtId="0" fontId="15" fillId="8"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8" borderId="1" xfId="0" applyFont="1" applyFill="1" applyBorder="1" applyAlignment="1">
      <alignment horizontal="left" vertical="center"/>
    </xf>
    <xf numFmtId="0" fontId="1" fillId="8" borderId="1" xfId="0" applyFont="1" applyFill="1" applyBorder="1" applyAlignment="1">
      <alignment horizontal="left" vertical="center" wrapText="1"/>
    </xf>
    <xf numFmtId="14" fontId="13" fillId="0" borderId="1" xfId="0" applyNumberFormat="1" applyFont="1" applyBorder="1" applyAlignment="1">
      <alignment horizontal="right" vertical="center"/>
    </xf>
    <xf numFmtId="0" fontId="14" fillId="8" borderId="1" xfId="0" applyFont="1" applyFill="1" applyBorder="1" applyAlignment="1">
      <alignment horizontal="left" vertical="center" wrapText="1"/>
    </xf>
    <xf numFmtId="0" fontId="1" fillId="0" borderId="1" xfId="0" applyFont="1" applyBorder="1" applyAlignment="1">
      <alignment horizontal="left" vertical="center" wrapText="1"/>
    </xf>
    <xf numFmtId="14" fontId="5" fillId="0" borderId="1" xfId="0" applyNumberFormat="1" applyFont="1" applyBorder="1" applyAlignment="1">
      <alignment horizontal="right" vertical="center"/>
    </xf>
    <xf numFmtId="0" fontId="15" fillId="0" borderId="1" xfId="0" applyFont="1" applyBorder="1" applyAlignment="1">
      <alignment horizontal="left" vertical="center"/>
    </xf>
    <xf numFmtId="4" fontId="1" fillId="0" borderId="1" xfId="0" applyNumberFormat="1" applyFont="1" applyBorder="1" applyAlignment="1" applyProtection="1">
      <alignment horizontal="left" vertical="center"/>
      <protection locked="0"/>
    </xf>
    <xf numFmtId="4" fontId="5" fillId="0" borderId="1" xfId="0" applyNumberFormat="1" applyFont="1" applyBorder="1" applyAlignment="1" applyProtection="1">
      <alignment horizontal="center" vertical="center"/>
      <protection locked="0"/>
    </xf>
    <xf numFmtId="4" fontId="1" fillId="0" borderId="1" xfId="0" applyNumberFormat="1" applyFont="1" applyBorder="1" applyAlignment="1" applyProtection="1">
      <alignment horizontal="center" vertical="center"/>
      <protection locked="0"/>
    </xf>
    <xf numFmtId="4" fontId="5" fillId="0" borderId="1" xfId="0" applyNumberFormat="1" applyFont="1" applyBorder="1" applyAlignment="1" applyProtection="1">
      <alignment horizontal="right" vertical="center"/>
      <protection locked="0"/>
    </xf>
    <xf numFmtId="4" fontId="6" fillId="0" borderId="1" xfId="0" applyNumberFormat="1" applyFont="1" applyBorder="1" applyAlignment="1" applyProtection="1">
      <alignment horizontal="center" vertical="center"/>
      <protection locked="0"/>
    </xf>
    <xf numFmtId="4" fontId="6" fillId="0" borderId="1" xfId="0" applyNumberFormat="1" applyFont="1" applyBorder="1" applyAlignment="1" applyProtection="1">
      <alignment horizontal="right" vertical="center"/>
      <protection locked="0"/>
    </xf>
    <xf numFmtId="0" fontId="21" fillId="0" borderId="0" xfId="0" applyFont="1"/>
    <xf numFmtId="0" fontId="24" fillId="0" borderId="0" xfId="0" applyFont="1" applyAlignment="1">
      <alignment horizontal="center"/>
    </xf>
    <xf numFmtId="0" fontId="24" fillId="0" borderId="0" xfId="0" applyFont="1" applyAlignment="1">
      <alignment horizontal="left"/>
    </xf>
    <xf numFmtId="0" fontId="24" fillId="0" borderId="0" xfId="0" applyFont="1"/>
    <xf numFmtId="0" fontId="25" fillId="0" borderId="0" xfId="0" applyFont="1" applyAlignment="1">
      <alignment horizontal="left"/>
    </xf>
    <xf numFmtId="0" fontId="26" fillId="0" borderId="0" xfId="0" applyFont="1" applyAlignment="1">
      <alignment horizontal="left"/>
    </xf>
    <xf numFmtId="0" fontId="27" fillId="0" borderId="0" xfId="0" applyFont="1" applyAlignment="1">
      <alignment horizontal="left"/>
    </xf>
    <xf numFmtId="0" fontId="28" fillId="0" borderId="0" xfId="0" applyFont="1" applyAlignment="1">
      <alignment horizontal="left"/>
    </xf>
    <xf numFmtId="0" fontId="28" fillId="0" borderId="0" xfId="0" applyFont="1" applyAlignment="1">
      <alignment horizontal="center"/>
    </xf>
    <xf numFmtId="0" fontId="21" fillId="0" borderId="0" xfId="0" applyFont="1" applyAlignment="1">
      <alignment horizontal="left"/>
    </xf>
    <xf numFmtId="0" fontId="24" fillId="0" borderId="0" xfId="0" applyFont="1" applyAlignment="1">
      <alignment horizontal="center" vertical="top"/>
    </xf>
    <xf numFmtId="0" fontId="24" fillId="0" borderId="0" xfId="0" applyFont="1" applyAlignment="1">
      <alignment horizontal="center" vertical="center"/>
    </xf>
    <xf numFmtId="0" fontId="24" fillId="0" borderId="0" xfId="0" applyFont="1" applyAlignment="1">
      <alignment horizontal="left" wrapText="1"/>
    </xf>
    <xf numFmtId="0" fontId="21" fillId="0" borderId="0" xfId="0" applyFont="1" applyAlignment="1">
      <alignment horizontal="center"/>
    </xf>
    <xf numFmtId="0" fontId="29" fillId="0" borderId="0" xfId="0" applyFont="1" applyAlignment="1">
      <alignment horizontal="left"/>
    </xf>
    <xf numFmtId="0" fontId="30" fillId="0" borderId="0" xfId="0" applyFont="1" applyAlignment="1">
      <alignment horizontal="left"/>
    </xf>
    <xf numFmtId="16" fontId="21" fillId="0" borderId="0" xfId="0" applyNumberFormat="1" applyFont="1" applyAlignment="1">
      <alignment vertical="top"/>
    </xf>
    <xf numFmtId="0" fontId="21" fillId="0" borderId="0" xfId="0" applyFont="1" applyAlignment="1">
      <alignment vertical="top"/>
    </xf>
    <xf numFmtId="0" fontId="24" fillId="0" borderId="0" xfId="0" applyFont="1" applyAlignment="1">
      <alignment horizontal="justify" wrapText="1"/>
    </xf>
    <xf numFmtId="0" fontId="24" fillId="0" borderId="0" xfId="0" applyFont="1" applyAlignment="1">
      <alignment horizontal="justify" vertical="top" wrapText="1"/>
    </xf>
    <xf numFmtId="14" fontId="16" fillId="0" borderId="1" xfId="0" applyNumberFormat="1" applyFont="1" applyBorder="1" applyAlignment="1">
      <alignment horizontal="left" vertical="center"/>
    </xf>
    <xf numFmtId="2" fontId="0" fillId="0" borderId="0" xfId="0" applyNumberFormat="1" applyAlignment="1" applyProtection="1">
      <alignment vertical="center"/>
      <protection locked="0"/>
    </xf>
    <xf numFmtId="2" fontId="6" fillId="3" borderId="1" xfId="0" applyNumberFormat="1" applyFont="1" applyFill="1" applyBorder="1" applyAlignment="1" applyProtection="1">
      <alignment horizontal="center" vertical="center"/>
      <protection locked="0"/>
    </xf>
    <xf numFmtId="2" fontId="6" fillId="3" borderId="1" xfId="0" applyNumberFormat="1" applyFont="1" applyFill="1" applyBorder="1" applyAlignment="1" applyProtection="1">
      <alignment horizontal="right" vertical="center"/>
      <protection locked="0"/>
    </xf>
    <xf numFmtId="2" fontId="6" fillId="2" borderId="1" xfId="0" applyNumberFormat="1" applyFont="1" applyFill="1" applyBorder="1" applyAlignment="1" applyProtection="1">
      <alignment vertical="center"/>
      <protection locked="0"/>
    </xf>
    <xf numFmtId="2" fontId="6" fillId="3" borderId="2" xfId="0" applyNumberFormat="1" applyFont="1" applyFill="1" applyBorder="1" applyAlignment="1" applyProtection="1">
      <alignment horizontal="center" vertical="center"/>
      <protection locked="0"/>
    </xf>
    <xf numFmtId="2" fontId="6" fillId="3" borderId="17" xfId="0" applyNumberFormat="1"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5" fillId="7" borderId="1" xfId="0" applyFont="1" applyFill="1" applyBorder="1" applyAlignment="1">
      <alignment horizontal="center" vertical="center" wrapText="1"/>
    </xf>
    <xf numFmtId="0" fontId="6" fillId="0" borderId="1" xfId="0" applyFont="1" applyBorder="1" applyAlignment="1" applyProtection="1">
      <alignment horizontal="right" vertical="center"/>
      <protection locked="0"/>
    </xf>
    <xf numFmtId="0" fontId="1" fillId="0" borderId="4" xfId="0" applyFont="1" applyBorder="1" applyAlignment="1" applyProtection="1">
      <alignment vertical="center"/>
      <protection locked="0"/>
    </xf>
    <xf numFmtId="0" fontId="15" fillId="0" borderId="4" xfId="0" applyFont="1" applyBorder="1" applyAlignment="1">
      <alignment horizontal="center" vertical="center"/>
    </xf>
    <xf numFmtId="2" fontId="0" fillId="6" borderId="5" xfId="0" applyNumberFormat="1" applyFill="1" applyBorder="1" applyAlignment="1">
      <alignment vertical="center"/>
    </xf>
    <xf numFmtId="2" fontId="6" fillId="2" borderId="5" xfId="0" applyNumberFormat="1" applyFont="1" applyFill="1" applyBorder="1" applyAlignment="1" applyProtection="1">
      <alignment vertical="center"/>
      <protection locked="0"/>
    </xf>
    <xf numFmtId="2" fontId="6" fillId="5" borderId="5" xfId="0" applyNumberFormat="1" applyFont="1" applyFill="1" applyBorder="1" applyAlignment="1" applyProtection="1">
      <alignment vertical="center"/>
      <protection locked="0"/>
    </xf>
    <xf numFmtId="0" fontId="1" fillId="7" borderId="2" xfId="0" applyFont="1" applyFill="1" applyBorder="1" applyAlignment="1">
      <alignment horizontal="center" vertical="center" wrapText="1"/>
    </xf>
    <xf numFmtId="4" fontId="1" fillId="0" borderId="2" xfId="0" applyNumberFormat="1" applyFont="1" applyBorder="1" applyAlignment="1" applyProtection="1">
      <alignment horizontal="center" vertical="center"/>
      <protection locked="0"/>
    </xf>
    <xf numFmtId="0" fontId="1" fillId="7" borderId="17" xfId="0" applyFont="1" applyFill="1" applyBorder="1" applyAlignment="1">
      <alignment horizontal="center" vertical="center" wrapText="1"/>
    </xf>
    <xf numFmtId="0" fontId="5" fillId="7" borderId="17" xfId="0" applyFont="1" applyFill="1" applyBorder="1" applyAlignment="1">
      <alignment horizontal="center" vertical="center" wrapText="1"/>
    </xf>
    <xf numFmtId="4" fontId="6" fillId="0" borderId="17" xfId="0" applyNumberFormat="1" applyFont="1" applyBorder="1" applyAlignment="1" applyProtection="1">
      <alignment horizontal="center" vertical="center"/>
      <protection locked="0"/>
    </xf>
    <xf numFmtId="4" fontId="1" fillId="0" borderId="17" xfId="0" applyNumberFormat="1" applyFont="1" applyBorder="1" applyAlignment="1" applyProtection="1">
      <alignment horizontal="center" vertical="center"/>
      <protection locked="0"/>
    </xf>
    <xf numFmtId="2" fontId="1" fillId="6" borderId="4" xfId="0" applyNumberFormat="1" applyFont="1" applyFill="1" applyBorder="1" applyAlignment="1">
      <alignment horizontal="right" vertical="center"/>
    </xf>
    <xf numFmtId="4" fontId="6" fillId="0" borderId="5" xfId="0" applyNumberFormat="1" applyFont="1" applyBorder="1" applyAlignment="1" applyProtection="1">
      <alignment horizontal="center" vertical="center"/>
      <protection locked="0"/>
    </xf>
    <xf numFmtId="4" fontId="1" fillId="0" borderId="5" xfId="0" applyNumberFormat="1" applyFont="1" applyBorder="1" applyAlignment="1" applyProtection="1">
      <alignment horizontal="center" vertical="center"/>
      <protection locked="0"/>
    </xf>
    <xf numFmtId="2" fontId="6" fillId="3" borderId="5" xfId="0" applyNumberFormat="1" applyFont="1" applyFill="1" applyBorder="1" applyAlignment="1" applyProtection="1">
      <alignment horizontal="right" vertical="center"/>
      <protection locked="0"/>
    </xf>
    <xf numFmtId="4" fontId="6" fillId="0" borderId="2" xfId="0" applyNumberFormat="1" applyFont="1" applyBorder="1" applyAlignment="1" applyProtection="1">
      <alignment horizontal="center" vertical="center"/>
      <protection locked="0"/>
    </xf>
    <xf numFmtId="4" fontId="6" fillId="0" borderId="17" xfId="0" applyNumberFormat="1" applyFont="1" applyBorder="1" applyAlignment="1" applyProtection="1">
      <alignment horizontal="right" vertical="center"/>
      <protection locked="0"/>
    </xf>
    <xf numFmtId="4" fontId="5" fillId="0" borderId="17" xfId="0" applyNumberFormat="1" applyFont="1" applyBorder="1" applyAlignment="1" applyProtection="1">
      <alignment horizontal="right" vertical="center"/>
      <protection locked="0"/>
    </xf>
    <xf numFmtId="2" fontId="6" fillId="2" borderId="17" xfId="0" applyNumberFormat="1" applyFont="1" applyFill="1" applyBorder="1" applyAlignment="1" applyProtection="1">
      <alignment vertical="center"/>
      <protection locked="0"/>
    </xf>
    <xf numFmtId="2" fontId="6" fillId="3" borderId="17" xfId="0" applyNumberFormat="1" applyFont="1" applyFill="1" applyBorder="1" applyAlignment="1" applyProtection="1">
      <alignment horizontal="right" vertical="center"/>
      <protection locked="0"/>
    </xf>
    <xf numFmtId="4" fontId="6" fillId="0" borderId="4" xfId="0" applyNumberFormat="1" applyFont="1" applyBorder="1" applyAlignment="1" applyProtection="1">
      <alignment horizontal="right" vertical="center"/>
      <protection locked="0"/>
    </xf>
    <xf numFmtId="4" fontId="6" fillId="0" borderId="5" xfId="0" applyNumberFormat="1" applyFont="1" applyBorder="1" applyAlignment="1" applyProtection="1">
      <alignment horizontal="right" vertical="center"/>
      <protection locked="0"/>
    </xf>
    <xf numFmtId="4" fontId="5" fillId="0" borderId="4" xfId="0" applyNumberFormat="1" applyFont="1" applyBorder="1" applyAlignment="1" applyProtection="1">
      <alignment horizontal="right" vertical="center"/>
      <protection locked="0"/>
    </xf>
    <xf numFmtId="4" fontId="5" fillId="0" borderId="5" xfId="0" applyNumberFormat="1" applyFont="1" applyBorder="1" applyAlignment="1" applyProtection="1">
      <alignment horizontal="right" vertical="center"/>
      <protection locked="0"/>
    </xf>
    <xf numFmtId="2" fontId="6" fillId="2" borderId="4" xfId="0" applyNumberFormat="1" applyFont="1" applyFill="1" applyBorder="1" applyAlignment="1" applyProtection="1">
      <alignment vertical="center"/>
      <protection locked="0"/>
    </xf>
    <xf numFmtId="2" fontId="6" fillId="3" borderId="4" xfId="0" applyNumberFormat="1" applyFont="1" applyFill="1" applyBorder="1" applyAlignment="1" applyProtection="1">
      <alignment horizontal="center" vertical="center"/>
      <protection locked="0"/>
    </xf>
    <xf numFmtId="4" fontId="5" fillId="0" borderId="2" xfId="0" applyNumberFormat="1" applyFont="1" applyBorder="1" applyAlignment="1" applyProtection="1">
      <alignment horizontal="right" vertical="center"/>
      <protection locked="0"/>
    </xf>
    <xf numFmtId="2" fontId="6" fillId="2" borderId="2" xfId="0" applyNumberFormat="1" applyFont="1" applyFill="1" applyBorder="1" applyAlignment="1" applyProtection="1">
      <alignment vertical="center"/>
      <protection locked="0"/>
    </xf>
    <xf numFmtId="0" fontId="1" fillId="7" borderId="29" xfId="0" applyFont="1" applyFill="1" applyBorder="1" applyAlignment="1">
      <alignment horizontal="center" vertical="center" wrapText="1"/>
    </xf>
    <xf numFmtId="0" fontId="10" fillId="7" borderId="29" xfId="0" applyFont="1" applyFill="1" applyBorder="1" applyAlignment="1">
      <alignment horizontal="center" vertical="center" wrapText="1"/>
    </xf>
    <xf numFmtId="4" fontId="6" fillId="0" borderId="29" xfId="0" applyNumberFormat="1" applyFont="1" applyBorder="1" applyAlignment="1" applyProtection="1">
      <alignment horizontal="center" vertical="center"/>
      <protection locked="0"/>
    </xf>
    <xf numFmtId="4" fontId="5" fillId="0" borderId="29" xfId="0" applyNumberFormat="1" applyFont="1" applyBorder="1" applyAlignment="1" applyProtection="1">
      <alignment horizontal="right" vertical="center"/>
      <protection locked="0"/>
    </xf>
    <xf numFmtId="0" fontId="5" fillId="7" borderId="2" xfId="0" applyFont="1" applyFill="1" applyBorder="1" applyAlignment="1">
      <alignment horizontal="center" vertical="center" wrapText="1"/>
    </xf>
    <xf numFmtId="2" fontId="6" fillId="3" borderId="5" xfId="0" applyNumberFormat="1" applyFont="1" applyFill="1" applyBorder="1" applyAlignment="1" applyProtection="1">
      <alignment horizontal="center" vertical="center"/>
      <protection locked="0"/>
    </xf>
    <xf numFmtId="4" fontId="6" fillId="0" borderId="4" xfId="0" applyNumberFormat="1" applyFont="1" applyBorder="1" applyAlignment="1" applyProtection="1">
      <alignment horizontal="center" vertical="center"/>
      <protection locked="0"/>
    </xf>
    <xf numFmtId="2" fontId="6" fillId="3" borderId="4" xfId="0" applyNumberFormat="1" applyFont="1" applyFill="1" applyBorder="1" applyAlignment="1" applyProtection="1">
      <alignment horizontal="right" vertical="center"/>
      <protection locked="0"/>
    </xf>
    <xf numFmtId="4" fontId="6" fillId="0" borderId="2" xfId="0" applyNumberFormat="1" applyFont="1" applyBorder="1" applyAlignment="1" applyProtection="1">
      <alignment horizontal="right" vertical="center"/>
      <protection locked="0"/>
    </xf>
    <xf numFmtId="2" fontId="6" fillId="3" borderId="2" xfId="0" applyNumberFormat="1" applyFont="1" applyFill="1" applyBorder="1" applyAlignment="1" applyProtection="1">
      <alignment horizontal="right" vertical="center"/>
      <protection locked="0"/>
    </xf>
    <xf numFmtId="0" fontId="5" fillId="7" borderId="4" xfId="0" applyFont="1" applyFill="1" applyBorder="1" applyAlignment="1">
      <alignment horizontal="center" vertical="center" wrapText="1"/>
    </xf>
    <xf numFmtId="0" fontId="2" fillId="0" borderId="0" xfId="0" applyFont="1" applyAlignment="1" applyProtection="1">
      <alignment horizontal="left" vertical="center"/>
      <protection locked="0"/>
    </xf>
    <xf numFmtId="2" fontId="5" fillId="0" borderId="1" xfId="0" applyNumberFormat="1" applyFont="1" applyBorder="1" applyAlignment="1">
      <alignment horizontal="center" vertical="center"/>
    </xf>
    <xf numFmtId="2" fontId="22" fillId="0" borderId="5" xfId="0" applyNumberFormat="1" applyFont="1" applyBorder="1" applyAlignment="1" applyProtection="1">
      <alignment horizontal="center" vertical="center"/>
      <protection locked="0"/>
    </xf>
    <xf numFmtId="2" fontId="13" fillId="0" borderId="1" xfId="0" applyNumberFormat="1" applyFont="1" applyBorder="1" applyAlignment="1">
      <alignment horizontal="center" vertical="center"/>
    </xf>
    <xf numFmtId="2" fontId="1" fillId="0" borderId="4" xfId="0" applyNumberFormat="1" applyFont="1" applyBorder="1" applyAlignment="1">
      <alignment horizontal="right" vertical="center"/>
    </xf>
    <xf numFmtId="0" fontId="0" fillId="9" borderId="1" xfId="0" applyFill="1" applyBorder="1" applyAlignment="1">
      <alignment vertical="center"/>
    </xf>
    <xf numFmtId="2" fontId="0" fillId="9" borderId="1" xfId="0" applyNumberFormat="1" applyFill="1" applyBorder="1" applyAlignment="1">
      <alignment vertical="center"/>
    </xf>
    <xf numFmtId="2" fontId="0" fillId="9" borderId="1" xfId="0" applyNumberFormat="1" applyFill="1" applyBorder="1" applyAlignment="1">
      <alignment horizontal="right" vertical="center"/>
    </xf>
    <xf numFmtId="2" fontId="9" fillId="9" borderId="1" xfId="0" applyNumberFormat="1" applyFont="1" applyFill="1" applyBorder="1" applyAlignment="1">
      <alignment vertical="center"/>
    </xf>
    <xf numFmtId="0" fontId="0" fillId="0" borderId="0" xfId="0" applyAlignment="1">
      <alignment vertical="center"/>
    </xf>
    <xf numFmtId="0" fontId="0" fillId="9" borderId="1" xfId="0" applyFill="1" applyBorder="1"/>
    <xf numFmtId="2" fontId="5" fillId="0" borderId="1" xfId="0" applyNumberFormat="1" applyFont="1" applyBorder="1" applyAlignment="1">
      <alignment horizontal="right" vertical="center"/>
    </xf>
    <xf numFmtId="2" fontId="5" fillId="0" borderId="1" xfId="0" applyNumberFormat="1" applyFont="1" applyBorder="1" applyAlignment="1" applyProtection="1">
      <alignment horizontal="center" vertical="center"/>
      <protection locked="0"/>
    </xf>
    <xf numFmtId="2" fontId="0" fillId="0" borderId="1" xfId="0" applyNumberFormat="1" applyBorder="1" applyAlignment="1">
      <alignment vertical="center"/>
    </xf>
    <xf numFmtId="2" fontId="17" fillId="0" borderId="1" xfId="0" applyNumberFormat="1" applyFont="1" applyBorder="1" applyAlignment="1" applyProtection="1">
      <alignment horizontal="center" vertical="center"/>
      <protection locked="0"/>
    </xf>
    <xf numFmtId="2" fontId="17" fillId="0" borderId="1" xfId="0" applyNumberFormat="1" applyFont="1" applyBorder="1" applyAlignment="1" applyProtection="1">
      <alignment horizontal="right" vertical="center"/>
      <protection locked="0"/>
    </xf>
    <xf numFmtId="2" fontId="17" fillId="0" borderId="2" xfId="0" applyNumberFormat="1" applyFont="1" applyBorder="1" applyAlignment="1" applyProtection="1">
      <alignment horizontal="center" vertical="center"/>
      <protection locked="0"/>
    </xf>
    <xf numFmtId="4" fontId="17" fillId="0" borderId="1" xfId="0" applyNumberFormat="1" applyFont="1" applyBorder="1" applyAlignment="1" applyProtection="1">
      <alignment horizontal="center" vertical="center"/>
      <protection locked="0"/>
    </xf>
    <xf numFmtId="2" fontId="17" fillId="0" borderId="1" xfId="0" applyNumberFormat="1" applyFont="1" applyBorder="1" applyAlignment="1">
      <alignment horizontal="right" vertical="center"/>
    </xf>
    <xf numFmtId="2" fontId="17" fillId="0" borderId="1" xfId="0" applyNumberFormat="1" applyFont="1" applyBorder="1" applyAlignment="1">
      <alignment horizontal="center" vertical="center"/>
    </xf>
    <xf numFmtId="4" fontId="17" fillId="0" borderId="1" xfId="0" applyNumberFormat="1" applyFont="1" applyBorder="1" applyAlignment="1" applyProtection="1">
      <alignment horizontal="right" vertical="center"/>
      <protection locked="0"/>
    </xf>
    <xf numFmtId="2" fontId="31" fillId="0" borderId="1" xfId="0" applyNumberFormat="1" applyFont="1" applyBorder="1" applyAlignment="1">
      <alignment horizontal="center" vertical="center"/>
    </xf>
    <xf numFmtId="2" fontId="31" fillId="6" borderId="1" xfId="0" applyNumberFormat="1" applyFont="1" applyFill="1" applyBorder="1" applyAlignment="1">
      <alignment horizontal="center" vertical="center"/>
    </xf>
    <xf numFmtId="2" fontId="33" fillId="0" borderId="1" xfId="0" applyNumberFormat="1" applyFont="1" applyBorder="1" applyAlignment="1">
      <alignment horizontal="right" vertical="center"/>
    </xf>
    <xf numFmtId="0" fontId="1" fillId="7" borderId="4" xfId="0" applyFont="1" applyFill="1" applyBorder="1" applyAlignment="1" applyProtection="1">
      <alignment horizontal="center" vertical="center" wrapText="1"/>
      <protection locked="0"/>
    </xf>
    <xf numFmtId="0" fontId="1" fillId="7" borderId="32" xfId="0" applyFont="1" applyFill="1" applyBorder="1" applyAlignment="1">
      <alignment horizontal="center" vertical="center" wrapText="1"/>
    </xf>
    <xf numFmtId="4" fontId="6" fillId="0" borderId="35" xfId="0" applyNumberFormat="1" applyFont="1" applyBorder="1" applyAlignment="1" applyProtection="1">
      <alignment horizontal="right" vertical="center"/>
      <protection locked="0"/>
    </xf>
    <xf numFmtId="0" fontId="12" fillId="7" borderId="29" xfId="0" applyFont="1" applyFill="1" applyBorder="1" applyAlignment="1">
      <alignment vertical="center" wrapText="1"/>
    </xf>
    <xf numFmtId="4" fontId="6" fillId="0" borderId="29" xfId="0" applyNumberFormat="1" applyFont="1" applyBorder="1" applyAlignment="1" applyProtection="1">
      <alignment horizontal="right" vertical="center"/>
      <protection locked="0"/>
    </xf>
    <xf numFmtId="0" fontId="15" fillId="7" borderId="5" xfId="0" applyFont="1" applyFill="1" applyBorder="1" applyAlignment="1" applyProtection="1">
      <alignment horizontal="center" vertical="center" wrapText="1"/>
      <protection locked="0"/>
    </xf>
    <xf numFmtId="2" fontId="19" fillId="0" borderId="1" xfId="0" applyNumberFormat="1" applyFont="1" applyBorder="1" applyAlignment="1" applyProtection="1">
      <alignment horizontal="center" vertical="center"/>
      <protection locked="0"/>
    </xf>
    <xf numFmtId="2" fontId="6" fillId="2" borderId="1" xfId="0" applyNumberFormat="1" applyFont="1" applyFill="1" applyBorder="1" applyAlignment="1" applyProtection="1">
      <alignment vertical="center"/>
      <protection locked="0"/>
    </xf>
    <xf numFmtId="2" fontId="6" fillId="3" borderId="1" xfId="0" applyNumberFormat="1" applyFont="1" applyFill="1" applyBorder="1" applyAlignment="1" applyProtection="1">
      <alignment horizontal="right" vertical="center"/>
      <protection locked="0"/>
    </xf>
    <xf numFmtId="0" fontId="1" fillId="7"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2" fontId="6" fillId="2" borderId="17" xfId="0" applyNumberFormat="1" applyFont="1" applyFill="1" applyBorder="1" applyAlignment="1" applyProtection="1">
      <alignment vertical="center"/>
      <protection locked="0"/>
    </xf>
    <xf numFmtId="2" fontId="6" fillId="2" borderId="2" xfId="0" applyNumberFormat="1" applyFont="1" applyFill="1" applyBorder="1" applyAlignment="1" applyProtection="1">
      <alignment vertical="center"/>
      <protection locked="0"/>
    </xf>
    <xf numFmtId="2" fontId="6" fillId="2" borderId="29" xfId="0" applyNumberFormat="1" applyFont="1" applyFill="1" applyBorder="1" applyAlignment="1" applyProtection="1">
      <alignment vertical="center"/>
      <protection locked="0"/>
    </xf>
    <xf numFmtId="2" fontId="6" fillId="2" borderId="4"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horizontal="right" vertical="center"/>
      <protection locked="0"/>
    </xf>
    <xf numFmtId="2" fontId="6" fillId="3" borderId="1" xfId="0" applyNumberFormat="1" applyFont="1" applyFill="1" applyBorder="1" applyAlignment="1" applyProtection="1">
      <alignment horizontal="center" vertical="center"/>
      <protection locked="0"/>
    </xf>
    <xf numFmtId="0" fontId="1" fillId="7" borderId="1"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1" fillId="7" borderId="4" xfId="0" applyFont="1" applyFill="1" applyBorder="1" applyAlignment="1">
      <alignment horizontal="center" vertical="center" wrapText="1"/>
    </xf>
    <xf numFmtId="2" fontId="6" fillId="3" borderId="29" xfId="0" applyNumberFormat="1" applyFont="1" applyFill="1" applyBorder="1" applyAlignment="1" applyProtection="1">
      <alignment horizontal="center" vertical="center"/>
      <protection locked="0"/>
    </xf>
    <xf numFmtId="0" fontId="1" fillId="7" borderId="17" xfId="0" applyFont="1" applyFill="1" applyBorder="1" applyAlignment="1" applyProtection="1">
      <alignment horizontal="center" vertical="center" wrapText="1"/>
      <protection locked="0"/>
    </xf>
    <xf numFmtId="2" fontId="6" fillId="3" borderId="1" xfId="0" applyNumberFormat="1" applyFont="1" applyFill="1" applyBorder="1" applyAlignment="1" applyProtection="1">
      <alignment horizontal="right" vertical="center"/>
      <protection locked="0"/>
    </xf>
    <xf numFmtId="2" fontId="6" fillId="2" borderId="2" xfId="0" applyNumberFormat="1" applyFont="1" applyFill="1" applyBorder="1" applyAlignment="1" applyProtection="1">
      <alignment vertical="center"/>
      <protection locked="0"/>
    </xf>
    <xf numFmtId="2" fontId="6" fillId="2" borderId="1" xfId="0" applyNumberFormat="1" applyFont="1" applyFill="1" applyBorder="1" applyAlignment="1" applyProtection="1">
      <alignment vertical="center"/>
      <protection locked="0"/>
    </xf>
    <xf numFmtId="2" fontId="0" fillId="9" borderId="1" xfId="0" applyNumberFormat="1" applyFill="1" applyBorder="1" applyAlignment="1">
      <alignment vertical="center"/>
    </xf>
    <xf numFmtId="0" fontId="1" fillId="7" borderId="4" xfId="0" applyFont="1" applyFill="1" applyBorder="1" applyAlignment="1">
      <alignment horizontal="center" vertical="center" wrapText="1"/>
    </xf>
    <xf numFmtId="0" fontId="2" fillId="0" borderId="0" xfId="0" applyFont="1" applyAlignment="1" applyProtection="1">
      <alignment horizontal="left" vertical="center"/>
      <protection locked="0"/>
    </xf>
    <xf numFmtId="0" fontId="1" fillId="7" borderId="1" xfId="0" applyFont="1" applyFill="1" applyBorder="1" applyAlignment="1">
      <alignment horizontal="center" vertical="center" wrapText="1"/>
    </xf>
    <xf numFmtId="0" fontId="1" fillId="7" borderId="17" xfId="0" applyFont="1" applyFill="1" applyBorder="1" applyAlignment="1">
      <alignment horizontal="center" vertical="center" wrapText="1"/>
    </xf>
    <xf numFmtId="2" fontId="6" fillId="3" borderId="1" xfId="0" applyNumberFormat="1" applyFont="1" applyFill="1" applyBorder="1" applyAlignment="1" applyProtection="1">
      <alignment horizontal="center" vertical="center"/>
      <protection locked="0"/>
    </xf>
    <xf numFmtId="2" fontId="6" fillId="2" borderId="17" xfId="0" applyNumberFormat="1" applyFont="1" applyFill="1" applyBorder="1" applyAlignment="1" applyProtection="1">
      <alignment vertical="center"/>
      <protection locked="0"/>
    </xf>
    <xf numFmtId="2" fontId="6" fillId="2" borderId="4"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horizontal="right" vertical="center"/>
      <protection locked="0"/>
    </xf>
    <xf numFmtId="0" fontId="1" fillId="7" borderId="7"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1" fillId="7" borderId="5" xfId="0" applyFont="1" applyFill="1" applyBorder="1" applyAlignment="1" applyProtection="1">
      <alignment horizontal="center" vertical="center" wrapText="1"/>
      <protection locked="0"/>
    </xf>
    <xf numFmtId="0" fontId="1" fillId="7" borderId="5" xfId="0" applyFont="1" applyFill="1" applyBorder="1" applyAlignment="1">
      <alignment horizontal="center" vertical="center" wrapText="1"/>
    </xf>
    <xf numFmtId="0" fontId="5" fillId="7" borderId="17" xfId="0" applyFont="1" applyFill="1" applyBorder="1" applyAlignment="1">
      <alignment horizontal="center" vertical="center" wrapText="1"/>
    </xf>
    <xf numFmtId="4" fontId="5" fillId="0" borderId="32" xfId="0" applyNumberFormat="1" applyFont="1" applyBorder="1" applyAlignment="1" applyProtection="1">
      <alignment horizontal="right" vertical="center"/>
      <protection locked="0"/>
    </xf>
    <xf numFmtId="0" fontId="1" fillId="7" borderId="35" xfId="0" applyFont="1" applyFill="1" applyBorder="1" applyAlignment="1">
      <alignment horizontal="center" vertical="center" wrapText="1"/>
    </xf>
    <xf numFmtId="4" fontId="1" fillId="0" borderId="4" xfId="0" applyNumberFormat="1" applyFont="1" applyBorder="1" applyAlignment="1" applyProtection="1">
      <alignment horizontal="center" vertical="center"/>
      <protection locked="0"/>
    </xf>
    <xf numFmtId="2" fontId="6" fillId="0" borderId="17" xfId="0" applyNumberFormat="1" applyFont="1" applyBorder="1" applyAlignment="1">
      <alignment horizontal="right" vertical="center"/>
    </xf>
    <xf numFmtId="2" fontId="5" fillId="0" borderId="17" xfId="0" applyNumberFormat="1" applyFont="1" applyBorder="1" applyAlignment="1">
      <alignment horizontal="right" vertical="center"/>
    </xf>
    <xf numFmtId="2" fontId="6" fillId="5" borderId="17" xfId="0" applyNumberFormat="1" applyFont="1" applyFill="1" applyBorder="1" applyAlignment="1" applyProtection="1">
      <alignment vertical="center"/>
      <protection locked="0"/>
    </xf>
    <xf numFmtId="0" fontId="5" fillId="7" borderId="5" xfId="0" applyFont="1" applyFill="1" applyBorder="1" applyAlignment="1">
      <alignment horizontal="center" vertical="center" wrapText="1"/>
    </xf>
    <xf numFmtId="2" fontId="1" fillId="0" borderId="5" xfId="0" applyNumberFormat="1" applyFont="1" applyBorder="1" applyAlignment="1">
      <alignment horizontal="right" vertical="center"/>
    </xf>
    <xf numFmtId="2" fontId="1" fillId="4" borderId="5" xfId="0" applyNumberFormat="1" applyFont="1" applyFill="1" applyBorder="1" applyAlignment="1">
      <alignment horizontal="right" vertical="center"/>
    </xf>
    <xf numFmtId="2" fontId="6" fillId="2" borderId="5" xfId="0" applyNumberFormat="1" applyFont="1" applyFill="1" applyBorder="1" applyAlignment="1" applyProtection="1">
      <alignment horizontal="right" vertical="center"/>
      <protection locked="0"/>
    </xf>
    <xf numFmtId="2" fontId="6" fillId="3" borderId="4" xfId="0" applyNumberFormat="1" applyFont="1" applyFill="1" applyBorder="1" applyAlignment="1" applyProtection="1">
      <alignment vertical="center"/>
      <protection locked="0"/>
    </xf>
    <xf numFmtId="4" fontId="6" fillId="0" borderId="32" xfId="0" applyNumberFormat="1" applyFont="1" applyBorder="1" applyAlignment="1" applyProtection="1">
      <alignment horizontal="right" vertical="center"/>
      <protection locked="0"/>
    </xf>
    <xf numFmtId="2" fontId="6" fillId="3" borderId="1" xfId="0" applyNumberFormat="1" applyFont="1" applyFill="1" applyBorder="1" applyAlignment="1" applyProtection="1">
      <alignment vertical="center"/>
      <protection locked="0"/>
    </xf>
    <xf numFmtId="2" fontId="6" fillId="3" borderId="5" xfId="0" applyNumberFormat="1" applyFont="1" applyFill="1" applyBorder="1" applyAlignment="1" applyProtection="1">
      <alignment vertical="center"/>
      <protection locked="0"/>
    </xf>
    <xf numFmtId="0" fontId="5" fillId="7" borderId="1" xfId="0" applyFont="1" applyFill="1" applyBorder="1" applyAlignment="1">
      <alignment horizontal="center" vertical="center" wrapText="1"/>
    </xf>
    <xf numFmtId="0" fontId="39" fillId="0" borderId="1" xfId="0" applyFont="1" applyBorder="1" applyAlignment="1" applyProtection="1">
      <alignment horizontal="left" vertical="center"/>
      <protection locked="0"/>
    </xf>
    <xf numFmtId="2" fontId="10" fillId="7" borderId="29" xfId="0" applyNumberFormat="1" applyFont="1" applyFill="1" applyBorder="1" applyAlignment="1">
      <alignment horizontal="center" vertical="center" wrapText="1"/>
    </xf>
    <xf numFmtId="2" fontId="10" fillId="7" borderId="32" xfId="0" applyNumberFormat="1" applyFont="1" applyFill="1" applyBorder="1" applyAlignment="1">
      <alignment horizontal="center" vertical="center" wrapText="1"/>
    </xf>
    <xf numFmtId="2" fontId="12" fillId="7" borderId="29" xfId="0" applyNumberFormat="1" applyFont="1" applyFill="1" applyBorder="1" applyAlignment="1">
      <alignment horizontal="center" vertical="center" wrapText="1"/>
    </xf>
    <xf numFmtId="2" fontId="10" fillId="7" borderId="1" xfId="0" applyNumberFormat="1" applyFont="1" applyFill="1" applyBorder="1" applyAlignment="1">
      <alignment horizontal="center" vertical="center" wrapText="1"/>
    </xf>
    <xf numFmtId="0" fontId="24" fillId="0" borderId="0" xfId="0" applyFont="1" applyAlignment="1">
      <alignment horizontal="left" vertical="top" wrapText="1"/>
    </xf>
    <xf numFmtId="0" fontId="24" fillId="0" borderId="0" xfId="0" applyFont="1" applyAlignment="1">
      <alignment horizontal="left" wrapText="1"/>
    </xf>
    <xf numFmtId="0" fontId="25" fillId="0" borderId="0" xfId="0" applyFont="1" applyAlignment="1">
      <alignment horizontal="left"/>
    </xf>
    <xf numFmtId="0" fontId="26" fillId="0" borderId="0" xfId="0" applyFont="1" applyAlignment="1">
      <alignment horizontal="left"/>
    </xf>
    <xf numFmtId="0" fontId="24" fillId="0" borderId="0" xfId="0" applyFont="1" applyAlignment="1">
      <alignment horizontal="justify" wrapText="1"/>
    </xf>
    <xf numFmtId="0" fontId="24" fillId="0" borderId="0" xfId="0" applyFont="1" applyAlignment="1">
      <alignment horizontal="center"/>
    </xf>
    <xf numFmtId="0" fontId="30" fillId="0" borderId="0" xfId="0" applyFont="1" applyAlignment="1">
      <alignment horizontal="left"/>
    </xf>
    <xf numFmtId="0" fontId="24" fillId="0" borderId="0" xfId="0" applyFont="1" applyAlignment="1">
      <alignment horizontal="left"/>
    </xf>
    <xf numFmtId="0" fontId="24" fillId="0" borderId="0" xfId="0" applyFont="1" applyFill="1" applyAlignment="1">
      <alignment horizontal="justify" vertical="top" wrapText="1"/>
    </xf>
    <xf numFmtId="0" fontId="24" fillId="0" borderId="0" xfId="0" applyFont="1" applyAlignment="1">
      <alignment horizontal="justify" vertical="top" wrapText="1"/>
    </xf>
    <xf numFmtId="0" fontId="24" fillId="0" borderId="0" xfId="0" applyFont="1" applyAlignment="1">
      <alignment horizontal="left" vertical="top"/>
    </xf>
    <xf numFmtId="0" fontId="29" fillId="0" borderId="0" xfId="0" applyFont="1" applyAlignment="1">
      <alignment horizontal="left"/>
    </xf>
    <xf numFmtId="0" fontId="23" fillId="0" borderId="0" xfId="0" applyFont="1" applyAlignment="1">
      <alignment horizontal="center"/>
    </xf>
    <xf numFmtId="0" fontId="24" fillId="0" borderId="0" xfId="0" applyFont="1" applyAlignment="1">
      <alignment horizontal="justify"/>
    </xf>
    <xf numFmtId="0" fontId="27" fillId="0" borderId="0" xfId="0" applyFont="1" applyAlignment="1">
      <alignment horizontal="justify"/>
    </xf>
    <xf numFmtId="0" fontId="28" fillId="0" borderId="0" xfId="0" applyFont="1" applyAlignment="1">
      <alignment horizontal="left"/>
    </xf>
    <xf numFmtId="0" fontId="24" fillId="0" borderId="0" xfId="0" applyFont="1" applyFill="1" applyAlignment="1">
      <alignment horizontal="left"/>
    </xf>
    <xf numFmtId="0" fontId="1" fillId="7" borderId="10" xfId="0" applyFont="1" applyFill="1" applyBorder="1" applyAlignment="1">
      <alignment horizontal="center" vertical="center" wrapText="1"/>
    </xf>
    <xf numFmtId="0" fontId="1" fillId="7" borderId="11"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40" xfId="0" applyFont="1" applyFill="1" applyBorder="1" applyAlignment="1">
      <alignment horizontal="center" vertical="center" wrapText="1"/>
    </xf>
    <xf numFmtId="0" fontId="1" fillId="7" borderId="42" xfId="0" applyFont="1" applyFill="1" applyBorder="1" applyAlignment="1">
      <alignment horizontal="center" vertical="center" wrapText="1"/>
    </xf>
    <xf numFmtId="2" fontId="6" fillId="2" borderId="4" xfId="0" applyNumberFormat="1" applyFont="1" applyFill="1" applyBorder="1" applyAlignment="1" applyProtection="1">
      <alignment horizontal="center" vertical="center"/>
      <protection locked="0"/>
    </xf>
    <xf numFmtId="2" fontId="6" fillId="2" borderId="1" xfId="0" applyNumberFormat="1" applyFont="1" applyFill="1" applyBorder="1" applyAlignment="1" applyProtection="1">
      <alignment horizontal="center" vertical="center"/>
      <protection locked="0"/>
    </xf>
    <xf numFmtId="2" fontId="6" fillId="2" borderId="2" xfId="0" applyNumberFormat="1" applyFont="1" applyFill="1" applyBorder="1" applyAlignment="1" applyProtection="1">
      <alignment horizontal="center" vertical="center"/>
      <protection locked="0"/>
    </xf>
    <xf numFmtId="2" fontId="3" fillId="3" borderId="1" xfId="0" applyNumberFormat="1" applyFont="1" applyFill="1" applyBorder="1" applyAlignment="1" applyProtection="1">
      <alignment horizontal="center" vertical="center"/>
      <protection locked="0"/>
    </xf>
    <xf numFmtId="2" fontId="3" fillId="3" borderId="22" xfId="0" applyNumberFormat="1" applyFont="1" applyFill="1" applyBorder="1" applyAlignment="1" applyProtection="1">
      <alignment horizontal="center" vertical="center"/>
      <protection locked="0"/>
    </xf>
    <xf numFmtId="2" fontId="3" fillId="3" borderId="2" xfId="0" applyNumberFormat="1" applyFont="1" applyFill="1" applyBorder="1" applyAlignment="1" applyProtection="1">
      <alignment horizontal="center" vertical="center"/>
      <protection locked="0"/>
    </xf>
    <xf numFmtId="2" fontId="3" fillId="3" borderId="24" xfId="0" applyNumberFormat="1" applyFont="1" applyFill="1" applyBorder="1" applyAlignment="1" applyProtection="1">
      <alignment horizontal="center" vertical="center"/>
      <protection locked="0"/>
    </xf>
    <xf numFmtId="2" fontId="6" fillId="3" borderId="21" xfId="0" applyNumberFormat="1" applyFont="1" applyFill="1" applyBorder="1" applyAlignment="1" applyProtection="1">
      <alignment horizontal="center" vertical="center"/>
      <protection locked="0"/>
    </xf>
    <xf numFmtId="2" fontId="6" fillId="3" borderId="22" xfId="0" applyNumberFormat="1" applyFont="1" applyFill="1" applyBorder="1" applyAlignment="1" applyProtection="1">
      <alignment horizontal="center" vertical="center"/>
      <protection locked="0"/>
    </xf>
    <xf numFmtId="2" fontId="6" fillId="3" borderId="24" xfId="0" applyNumberFormat="1" applyFont="1" applyFill="1" applyBorder="1" applyAlignment="1" applyProtection="1">
      <alignment horizontal="center" vertical="center"/>
      <protection locked="0"/>
    </xf>
    <xf numFmtId="0" fontId="6" fillId="7" borderId="39" xfId="0" applyFont="1" applyFill="1" applyBorder="1" applyAlignment="1">
      <alignment horizontal="center" vertical="center" wrapText="1"/>
    </xf>
    <xf numFmtId="0" fontId="6" fillId="7" borderId="52"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47"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2" fillId="7" borderId="44" xfId="0" applyFont="1" applyFill="1" applyBorder="1" applyAlignment="1">
      <alignment horizontal="center" vertical="center" wrapText="1"/>
    </xf>
    <xf numFmtId="0" fontId="2" fillId="7" borderId="45" xfId="0" applyFont="1" applyFill="1" applyBorder="1" applyAlignment="1">
      <alignment horizontal="center" vertical="center" wrapText="1"/>
    </xf>
    <xf numFmtId="0" fontId="2" fillId="7" borderId="54" xfId="0" applyFont="1" applyFill="1" applyBorder="1" applyAlignment="1">
      <alignment horizontal="center" vertical="center" wrapText="1"/>
    </xf>
    <xf numFmtId="0" fontId="2" fillId="7" borderId="53"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2" fillId="7" borderId="46" xfId="0" applyFont="1" applyFill="1" applyBorder="1" applyAlignment="1">
      <alignment horizontal="center" vertical="center" wrapText="1"/>
    </xf>
    <xf numFmtId="0" fontId="6" fillId="7" borderId="39" xfId="0" applyFont="1" applyFill="1" applyBorder="1" applyAlignment="1" applyProtection="1">
      <alignment horizontal="center" vertical="center" wrapText="1"/>
      <protection locked="0"/>
    </xf>
    <xf numFmtId="0" fontId="6" fillId="7" borderId="52" xfId="0" applyFont="1" applyFill="1" applyBorder="1" applyAlignment="1" applyProtection="1">
      <alignment horizontal="center" vertical="center" wrapText="1"/>
      <protection locked="0"/>
    </xf>
    <xf numFmtId="0" fontId="6" fillId="7" borderId="40" xfId="0" applyFont="1" applyFill="1" applyBorder="1" applyAlignment="1" applyProtection="1">
      <alignment horizontal="center" vertical="center" wrapText="1"/>
      <protection locked="0"/>
    </xf>
    <xf numFmtId="0" fontId="6" fillId="7" borderId="42" xfId="0" applyFont="1" applyFill="1" applyBorder="1" applyAlignment="1" applyProtection="1">
      <alignment horizontal="center" vertical="center" wrapText="1"/>
      <protection locked="0"/>
    </xf>
    <xf numFmtId="0" fontId="3" fillId="7" borderId="12"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43" xfId="0" applyFont="1" applyFill="1" applyBorder="1" applyAlignment="1">
      <alignment horizontal="center" vertical="center" wrapText="1"/>
    </xf>
    <xf numFmtId="0" fontId="3" fillId="7" borderId="44" xfId="0" applyFont="1" applyFill="1" applyBorder="1" applyAlignment="1">
      <alignment horizontal="center" vertical="center" wrapText="1"/>
    </xf>
    <xf numFmtId="0" fontId="3" fillId="7" borderId="37" xfId="0" applyFont="1" applyFill="1" applyBorder="1" applyAlignment="1">
      <alignment horizontal="center" vertical="center" wrapText="1"/>
    </xf>
    <xf numFmtId="0" fontId="7" fillId="7" borderId="44"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7" fillId="7" borderId="45" xfId="0" applyFont="1" applyFill="1" applyBorder="1" applyAlignment="1">
      <alignment horizontal="center" vertical="center" wrapText="1"/>
    </xf>
    <xf numFmtId="0" fontId="7" fillId="7" borderId="37" xfId="0" applyFont="1" applyFill="1" applyBorder="1" applyAlignment="1">
      <alignment horizontal="center" vertical="center" wrapText="1"/>
    </xf>
    <xf numFmtId="0" fontId="7" fillId="7" borderId="43" xfId="0" applyFont="1" applyFill="1" applyBorder="1" applyAlignment="1">
      <alignment horizontal="center" vertical="center" wrapText="1"/>
    </xf>
    <xf numFmtId="0" fontId="7" fillId="7" borderId="46" xfId="0" applyFont="1" applyFill="1" applyBorder="1" applyAlignment="1">
      <alignment horizontal="center" vertical="center" wrapText="1"/>
    </xf>
    <xf numFmtId="0" fontId="3" fillId="7" borderId="45" xfId="0" applyFont="1" applyFill="1" applyBorder="1" applyAlignment="1">
      <alignment horizontal="center" vertical="center" wrapText="1"/>
    </xf>
    <xf numFmtId="0" fontId="3" fillId="7" borderId="46" xfId="0" applyFont="1" applyFill="1" applyBorder="1" applyAlignment="1">
      <alignment horizontal="center" vertical="center" wrapText="1"/>
    </xf>
    <xf numFmtId="0" fontId="1" fillId="7" borderId="45" xfId="0" applyFont="1" applyFill="1" applyBorder="1" applyAlignment="1">
      <alignment horizontal="center" vertical="center" wrapText="1"/>
    </xf>
    <xf numFmtId="0" fontId="1" fillId="7" borderId="53" xfId="0" applyFont="1" applyFill="1" applyBorder="1" applyAlignment="1">
      <alignment horizontal="center" vertical="center" wrapText="1"/>
    </xf>
    <xf numFmtId="0" fontId="1" fillId="7" borderId="46" xfId="0" applyFont="1" applyFill="1" applyBorder="1" applyAlignment="1">
      <alignment horizontal="center" vertical="center" wrapText="1"/>
    </xf>
    <xf numFmtId="0" fontId="3" fillId="7" borderId="54" xfId="0" applyFont="1" applyFill="1" applyBorder="1" applyAlignment="1">
      <alignment horizontal="center" vertical="center" wrapText="1"/>
    </xf>
    <xf numFmtId="0" fontId="3" fillId="7" borderId="53" xfId="0" applyFont="1" applyFill="1" applyBorder="1" applyAlignment="1">
      <alignment horizontal="center" vertical="center" wrapText="1"/>
    </xf>
    <xf numFmtId="0" fontId="1" fillId="7" borderId="51" xfId="0" applyFont="1" applyFill="1" applyBorder="1" applyAlignment="1">
      <alignment horizontal="center" vertical="center" wrapText="1"/>
    </xf>
    <xf numFmtId="0" fontId="1" fillId="7" borderId="50" xfId="0" applyFont="1" applyFill="1" applyBorder="1" applyAlignment="1">
      <alignment horizontal="center" vertical="center" wrapText="1"/>
    </xf>
    <xf numFmtId="0" fontId="1" fillId="7" borderId="38"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7" borderId="48" xfId="0" applyFont="1" applyFill="1" applyBorder="1" applyAlignment="1">
      <alignment horizontal="center" vertical="center" wrapText="1"/>
    </xf>
    <xf numFmtId="0" fontId="3" fillId="7" borderId="49"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5" fillId="7" borderId="35" xfId="0" applyFont="1" applyFill="1" applyBorder="1" applyAlignment="1" applyProtection="1">
      <alignment horizontal="center" vertical="center" wrapText="1"/>
      <protection locked="0"/>
    </xf>
    <xf numFmtId="0" fontId="35" fillId="7" borderId="16" xfId="0" applyFont="1" applyFill="1" applyBorder="1" applyAlignment="1" applyProtection="1">
      <alignment horizontal="center" vertical="center" wrapText="1"/>
      <protection locked="0"/>
    </xf>
    <xf numFmtId="0" fontId="35" fillId="7" borderId="17" xfId="0" applyFont="1" applyFill="1" applyBorder="1" applyAlignment="1" applyProtection="1">
      <alignment horizontal="center" vertical="center" wrapText="1"/>
      <protection locked="0"/>
    </xf>
    <xf numFmtId="0" fontId="1" fillId="7" borderId="27" xfId="0" applyFont="1" applyFill="1" applyBorder="1" applyAlignment="1" applyProtection="1">
      <alignment horizontal="center" vertical="center" wrapText="1"/>
      <protection locked="0"/>
    </xf>
    <xf numFmtId="0" fontId="1" fillId="7" borderId="3" xfId="0" applyFont="1" applyFill="1" applyBorder="1" applyAlignment="1" applyProtection="1">
      <alignment horizontal="center" vertical="center" wrapText="1"/>
      <protection locked="0"/>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2" fontId="6" fillId="3" borderId="1" xfId="0" applyNumberFormat="1" applyFont="1" applyFill="1" applyBorder="1" applyAlignment="1" applyProtection="1">
      <alignment horizontal="right" vertical="center"/>
      <protection locked="0"/>
    </xf>
    <xf numFmtId="2" fontId="0" fillId="0" borderId="22" xfId="0" applyNumberFormat="1" applyBorder="1" applyAlignment="1" applyProtection="1">
      <alignment horizontal="right" vertical="center"/>
      <protection locked="0"/>
    </xf>
    <xf numFmtId="2" fontId="6" fillId="3" borderId="22" xfId="0" applyNumberFormat="1" applyFont="1" applyFill="1" applyBorder="1" applyAlignment="1" applyProtection="1">
      <alignment horizontal="right" vertical="center"/>
      <protection locked="0"/>
    </xf>
    <xf numFmtId="2" fontId="6" fillId="2" borderId="1" xfId="0" applyNumberFormat="1" applyFont="1" applyFill="1" applyBorder="1" applyAlignment="1" applyProtection="1">
      <alignment vertical="center"/>
      <protection locked="0"/>
    </xf>
    <xf numFmtId="2" fontId="3" fillId="3" borderId="1" xfId="0" applyNumberFormat="1" applyFont="1" applyFill="1" applyBorder="1" applyAlignment="1" applyProtection="1">
      <alignment horizontal="right" vertical="center"/>
      <protection locked="0"/>
    </xf>
    <xf numFmtId="2" fontId="3" fillId="3" borderId="22" xfId="0" applyNumberFormat="1" applyFont="1" applyFill="1" applyBorder="1" applyAlignment="1" applyProtection="1">
      <alignment horizontal="right" vertical="center"/>
      <protection locked="0"/>
    </xf>
    <xf numFmtId="2" fontId="6" fillId="2" borderId="35" xfId="0" applyNumberFormat="1" applyFont="1" applyFill="1" applyBorder="1" applyAlignment="1" applyProtection="1">
      <alignment horizontal="center" vertical="center"/>
      <protection locked="0"/>
    </xf>
    <xf numFmtId="2" fontId="6" fillId="2" borderId="16" xfId="0" applyNumberFormat="1" applyFont="1" applyFill="1" applyBorder="1" applyAlignment="1" applyProtection="1">
      <alignment horizontal="center" vertical="center"/>
      <protection locked="0"/>
    </xf>
    <xf numFmtId="2" fontId="6" fillId="2" borderId="32" xfId="0" applyNumberFormat="1" applyFont="1" applyFill="1" applyBorder="1" applyAlignment="1" applyProtection="1">
      <alignment horizontal="center" vertical="center"/>
      <protection locked="0"/>
    </xf>
    <xf numFmtId="2" fontId="6" fillId="3" borderId="34" xfId="0" applyNumberFormat="1" applyFont="1" applyFill="1" applyBorder="1" applyAlignment="1" applyProtection="1">
      <alignment horizontal="center" vertical="center"/>
      <protection locked="0"/>
    </xf>
    <xf numFmtId="2" fontId="6" fillId="3" borderId="31" xfId="0" applyNumberFormat="1" applyFont="1" applyFill="1" applyBorder="1" applyAlignment="1" applyProtection="1">
      <alignment horizontal="center" vertical="center"/>
      <protection locked="0"/>
    </xf>
    <xf numFmtId="2" fontId="6" fillId="3" borderId="33" xfId="0" applyNumberFormat="1" applyFont="1" applyFill="1" applyBorder="1" applyAlignment="1" applyProtection="1">
      <alignment horizontal="center" vertical="center"/>
      <protection locked="0"/>
    </xf>
    <xf numFmtId="2" fontId="6" fillId="3" borderId="29" xfId="0" applyNumberFormat="1" applyFont="1" applyFill="1" applyBorder="1" applyAlignment="1" applyProtection="1">
      <alignment horizontal="center" vertical="center"/>
      <protection locked="0"/>
    </xf>
    <xf numFmtId="2" fontId="6" fillId="3" borderId="30" xfId="0" applyNumberFormat="1" applyFont="1" applyFill="1" applyBorder="1" applyAlignment="1" applyProtection="1">
      <alignment horizontal="center" vertical="center"/>
      <protection locked="0"/>
    </xf>
    <xf numFmtId="2" fontId="19" fillId="3" borderId="1" xfId="0" applyNumberFormat="1" applyFont="1" applyFill="1" applyBorder="1" applyAlignment="1" applyProtection="1">
      <alignment horizontal="right" vertical="center"/>
      <protection locked="0"/>
    </xf>
    <xf numFmtId="2" fontId="20" fillId="0" borderId="22" xfId="0" applyNumberFormat="1" applyFont="1" applyBorder="1" applyAlignment="1" applyProtection="1">
      <alignment horizontal="right" vertical="center"/>
      <protection locked="0"/>
    </xf>
    <xf numFmtId="0" fontId="3" fillId="7" borderId="11" xfId="0" applyFont="1" applyFill="1" applyBorder="1" applyAlignment="1">
      <alignment horizontal="center" vertical="center" wrapText="1"/>
    </xf>
    <xf numFmtId="0" fontId="3" fillId="7" borderId="0" xfId="0" applyFont="1" applyFill="1" applyAlignment="1">
      <alignment horizontal="center" vertical="center" wrapText="1"/>
    </xf>
    <xf numFmtId="0" fontId="3" fillId="7" borderId="14" xfId="0" applyFont="1" applyFill="1" applyBorder="1" applyAlignment="1">
      <alignment horizontal="center" vertical="center" wrapText="1"/>
    </xf>
    <xf numFmtId="0" fontId="5" fillId="7" borderId="17" xfId="0" applyFont="1" applyFill="1" applyBorder="1" applyAlignment="1">
      <alignment horizontal="center" vertical="center" wrapText="1"/>
    </xf>
    <xf numFmtId="0" fontId="0" fillId="7" borderId="1" xfId="0" applyFill="1" applyBorder="1" applyAlignment="1">
      <alignment horizontal="center" vertical="center" wrapText="1"/>
    </xf>
    <xf numFmtId="0" fontId="10" fillId="7" borderId="17"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12" fillId="7" borderId="2" xfId="0" applyFont="1" applyFill="1" applyBorder="1" applyAlignment="1">
      <alignment horizontal="center" vertical="center" wrapText="1"/>
    </xf>
    <xf numFmtId="2" fontId="19" fillId="3" borderId="17" xfId="0" applyNumberFormat="1" applyFont="1" applyFill="1" applyBorder="1" applyAlignment="1" applyProtection="1">
      <alignment horizontal="right" vertical="center"/>
      <protection locked="0"/>
    </xf>
    <xf numFmtId="2" fontId="20" fillId="0" borderId="25" xfId="0" applyNumberFormat="1" applyFont="1" applyBorder="1" applyAlignment="1" applyProtection="1">
      <alignment horizontal="right" vertical="center"/>
      <protection locked="0"/>
    </xf>
    <xf numFmtId="2" fontId="18" fillId="3" borderId="5" xfId="0" applyNumberFormat="1" applyFont="1" applyFill="1" applyBorder="1" applyAlignment="1" applyProtection="1">
      <alignment horizontal="right" vertical="center"/>
      <protection locked="0"/>
    </xf>
    <xf numFmtId="2" fontId="20" fillId="0" borderId="23" xfId="0" applyNumberFormat="1" applyFont="1" applyBorder="1" applyAlignment="1" applyProtection="1">
      <alignment horizontal="right" vertical="center"/>
      <protection locked="0"/>
    </xf>
    <xf numFmtId="2" fontId="3" fillId="3" borderId="4" xfId="0" applyNumberFormat="1" applyFont="1" applyFill="1" applyBorder="1" applyAlignment="1" applyProtection="1">
      <alignment horizontal="center" vertical="center"/>
      <protection locked="0"/>
    </xf>
    <xf numFmtId="2" fontId="3" fillId="3" borderId="21" xfId="0" applyNumberFormat="1" applyFont="1" applyFill="1" applyBorder="1" applyAlignment="1" applyProtection="1">
      <alignment horizontal="center" vertical="center"/>
      <protection locked="0"/>
    </xf>
    <xf numFmtId="2" fontId="6" fillId="2" borderId="17" xfId="0" applyNumberFormat="1" applyFont="1" applyFill="1" applyBorder="1" applyAlignment="1" applyProtection="1">
      <alignment horizontal="center" vertical="center"/>
      <protection locked="0"/>
    </xf>
    <xf numFmtId="2" fontId="6" fillId="3" borderId="25" xfId="0" applyNumberFormat="1" applyFont="1" applyFill="1" applyBorder="1" applyAlignment="1" applyProtection="1">
      <alignment horizontal="center" vertical="center"/>
      <protection locked="0"/>
    </xf>
    <xf numFmtId="2" fontId="6" fillId="3" borderId="23" xfId="0" applyNumberFormat="1" applyFont="1" applyFill="1" applyBorder="1" applyAlignment="1" applyProtection="1">
      <alignment horizontal="center" vertical="center"/>
      <protection locked="0"/>
    </xf>
    <xf numFmtId="2" fontId="3" fillId="3" borderId="23" xfId="0" applyNumberFormat="1" applyFont="1" applyFill="1" applyBorder="1" applyAlignment="1" applyProtection="1">
      <alignment horizontal="center" vertical="center"/>
      <protection locked="0"/>
    </xf>
    <xf numFmtId="0" fontId="21" fillId="7" borderId="19" xfId="0" applyFont="1" applyFill="1" applyBorder="1" applyAlignment="1">
      <alignment horizontal="center" vertical="center" wrapText="1"/>
    </xf>
    <xf numFmtId="0" fontId="21" fillId="7" borderId="20"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1" fillId="7" borderId="5" xfId="0" applyFont="1" applyFill="1" applyBorder="1" applyAlignment="1">
      <alignment horizontal="center" vertical="center" wrapText="1"/>
    </xf>
    <xf numFmtId="2" fontId="6" fillId="2" borderId="4" xfId="0" applyNumberFormat="1" applyFont="1" applyFill="1" applyBorder="1" applyAlignment="1" applyProtection="1">
      <alignment vertical="center"/>
      <protection locked="0"/>
    </xf>
    <xf numFmtId="2" fontId="6" fillId="2" borderId="2" xfId="0" applyNumberFormat="1" applyFont="1" applyFill="1" applyBorder="1" applyAlignment="1" applyProtection="1">
      <alignment vertical="center"/>
      <protection locked="0"/>
    </xf>
    <xf numFmtId="2" fontId="6" fillId="2" borderId="29" xfId="0" applyNumberFormat="1" applyFont="1" applyFill="1" applyBorder="1" applyAlignment="1" applyProtection="1">
      <alignment vertical="center"/>
      <protection locked="0"/>
    </xf>
    <xf numFmtId="2" fontId="6" fillId="2" borderId="5" xfId="0" applyNumberFormat="1" applyFont="1" applyFill="1" applyBorder="1" applyAlignment="1" applyProtection="1">
      <alignment horizontal="center" vertical="center"/>
      <protection locked="0"/>
    </xf>
    <xf numFmtId="2" fontId="6" fillId="3" borderId="5" xfId="0" applyNumberFormat="1" applyFont="1" applyFill="1" applyBorder="1" applyAlignment="1" applyProtection="1">
      <alignment horizontal="right" vertical="center"/>
      <protection locked="0"/>
    </xf>
    <xf numFmtId="2" fontId="0" fillId="0" borderId="23" xfId="0" applyNumberFormat="1" applyBorder="1" applyAlignment="1" applyProtection="1">
      <alignment horizontal="right" vertical="center"/>
      <protection locked="0"/>
    </xf>
    <xf numFmtId="10" fontId="17" fillId="0" borderId="1" xfId="0" applyNumberFormat="1" applyFont="1" applyBorder="1" applyAlignment="1" applyProtection="1">
      <alignment horizontal="center" vertical="center" wrapText="1"/>
      <protection locked="0"/>
    </xf>
    <xf numFmtId="10" fontId="32" fillId="6" borderId="1" xfId="0" applyNumberFormat="1" applyFont="1" applyFill="1" applyBorder="1" applyAlignment="1" applyProtection="1">
      <alignment horizontal="center" vertical="center" wrapText="1"/>
      <protection locked="0"/>
    </xf>
    <xf numFmtId="10" fontId="32" fillId="6" borderId="5" xfId="0" applyNumberFormat="1"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2" fontId="8" fillId="6" borderId="1" xfId="0" applyNumberFormat="1" applyFont="1" applyFill="1" applyBorder="1" applyAlignment="1">
      <alignment horizontal="center" vertical="center"/>
    </xf>
    <xf numFmtId="2" fontId="8" fillId="6" borderId="22" xfId="0" applyNumberFormat="1"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2" fontId="6" fillId="3" borderId="1" xfId="0" applyNumberFormat="1" applyFont="1" applyFill="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3" fillId="7" borderId="9" xfId="0" applyFont="1" applyFill="1" applyBorder="1" applyAlignment="1">
      <alignment horizontal="center" vertical="center" wrapText="1"/>
    </xf>
    <xf numFmtId="0" fontId="3" fillId="7" borderId="27" xfId="0" applyFont="1" applyFill="1" applyBorder="1" applyAlignment="1">
      <alignment horizontal="center" vertical="center" wrapText="1"/>
    </xf>
    <xf numFmtId="0" fontId="3" fillId="7" borderId="26"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3" fillId="7" borderId="15" xfId="0" applyFont="1" applyFill="1" applyBorder="1" applyAlignment="1">
      <alignment horizontal="center" vertical="center" wrapText="1"/>
    </xf>
    <xf numFmtId="2" fontId="6" fillId="3" borderId="29" xfId="0" applyNumberFormat="1" applyFont="1" applyFill="1" applyBorder="1" applyAlignment="1" applyProtection="1">
      <alignment horizontal="right" vertical="center"/>
      <protection locked="0"/>
    </xf>
    <xf numFmtId="2" fontId="6" fillId="3" borderId="30" xfId="0" applyNumberFormat="1" applyFont="1" applyFill="1" applyBorder="1" applyAlignment="1" applyProtection="1">
      <alignment horizontal="right" vertical="center"/>
      <protection locked="0"/>
    </xf>
    <xf numFmtId="0" fontId="10" fillId="7" borderId="16" xfId="0" applyFont="1" applyFill="1" applyBorder="1" applyAlignment="1">
      <alignment horizontal="center" vertical="center" wrapText="1"/>
    </xf>
    <xf numFmtId="0" fontId="10" fillId="7" borderId="3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32"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22" fillId="9" borderId="2" xfId="0" applyFont="1" applyFill="1" applyBorder="1" applyAlignment="1">
      <alignment horizontal="left" vertical="center"/>
    </xf>
    <xf numFmtId="0" fontId="22" fillId="9" borderId="16" xfId="0" applyFont="1" applyFill="1" applyBorder="1" applyAlignment="1">
      <alignment horizontal="left" vertical="center"/>
    </xf>
    <xf numFmtId="0" fontId="22" fillId="9" borderId="17" xfId="0" applyFont="1" applyFill="1" applyBorder="1" applyAlignment="1">
      <alignment horizontal="left" vertical="center"/>
    </xf>
    <xf numFmtId="2" fontId="0" fillId="9" borderId="1" xfId="0" applyNumberFormat="1" applyFill="1" applyBorder="1" applyAlignment="1">
      <alignment vertical="center"/>
    </xf>
    <xf numFmtId="0" fontId="12" fillId="7" borderId="35" xfId="0" applyFont="1" applyFill="1" applyBorder="1" applyAlignment="1">
      <alignment horizontal="center" vertical="center" wrapText="1"/>
    </xf>
    <xf numFmtId="2" fontId="10" fillId="7" borderId="4" xfId="0" applyNumberFormat="1" applyFont="1" applyFill="1" applyBorder="1" applyAlignment="1">
      <alignment horizontal="center" vertical="center" wrapText="1"/>
    </xf>
    <xf numFmtId="2" fontId="12" fillId="7" borderId="2" xfId="0" applyNumberFormat="1" applyFont="1" applyFill="1" applyBorder="1" applyAlignment="1">
      <alignment horizontal="center" vertical="center" wrapText="1"/>
    </xf>
    <xf numFmtId="2" fontId="6" fillId="2" borderId="17" xfId="0" applyNumberFormat="1" applyFont="1" applyFill="1" applyBorder="1" applyAlignment="1" applyProtection="1">
      <alignment vertical="center"/>
      <protection locked="0"/>
    </xf>
    <xf numFmtId="0" fontId="35" fillId="7" borderId="4" xfId="0" applyFont="1" applyFill="1" applyBorder="1" applyAlignment="1" applyProtection="1">
      <alignment horizontal="center" vertical="center" wrapText="1"/>
      <protection locked="0"/>
    </xf>
    <xf numFmtId="0" fontId="35" fillId="7" borderId="1" xfId="0" applyFont="1" applyFill="1" applyBorder="1" applyAlignment="1" applyProtection="1">
      <alignment horizontal="center" vertical="center" wrapText="1"/>
      <protection locked="0"/>
    </xf>
    <xf numFmtId="0" fontId="3" fillId="7" borderId="41" xfId="0" applyFont="1" applyFill="1" applyBorder="1" applyAlignment="1">
      <alignment horizontal="center" vertical="center" wrapText="1"/>
    </xf>
    <xf numFmtId="0" fontId="3" fillId="7" borderId="32" xfId="0" applyFont="1" applyFill="1" applyBorder="1" applyAlignment="1">
      <alignment horizontal="center" vertical="center" wrapText="1"/>
    </xf>
    <xf numFmtId="0" fontId="1" fillId="7" borderId="5" xfId="0" applyFont="1" applyFill="1" applyBorder="1" applyAlignment="1" applyProtection="1">
      <alignment horizontal="center" vertical="center" wrapText="1"/>
      <protection locked="0"/>
    </xf>
    <xf numFmtId="2" fontId="12" fillId="7" borderId="1" xfId="0" applyNumberFormat="1" applyFont="1" applyFill="1" applyBorder="1" applyAlignment="1">
      <alignment horizontal="center" vertical="center" wrapText="1"/>
    </xf>
    <xf numFmtId="2" fontId="10" fillId="7" borderId="17" xfId="0" applyNumberFormat="1" applyFont="1" applyFill="1" applyBorder="1" applyAlignment="1">
      <alignment horizontal="center" vertical="center" wrapText="1"/>
    </xf>
    <xf numFmtId="2" fontId="12" fillId="7" borderId="16" xfId="0" applyNumberFormat="1" applyFont="1" applyFill="1" applyBorder="1" applyAlignment="1">
      <alignment horizontal="center" vertical="center" wrapText="1"/>
    </xf>
    <xf numFmtId="2" fontId="12" fillId="7" borderId="32"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2" fontId="12" fillId="7" borderId="35" xfId="0" applyNumberFormat="1" applyFont="1" applyFill="1" applyBorder="1" applyAlignment="1">
      <alignment horizontal="center" vertical="center" wrapText="1"/>
    </xf>
    <xf numFmtId="2" fontId="10" fillId="7" borderId="35" xfId="0" applyNumberFormat="1" applyFont="1" applyFill="1" applyBorder="1" applyAlignment="1">
      <alignment horizontal="center" vertical="center" wrapText="1"/>
    </xf>
    <xf numFmtId="2" fontId="10" fillId="7" borderId="16" xfId="0" applyNumberFormat="1" applyFont="1" applyFill="1" applyBorder="1" applyAlignment="1">
      <alignment horizontal="center" vertical="center" wrapText="1"/>
    </xf>
    <xf numFmtId="2" fontId="10" fillId="7" borderId="32" xfId="0" applyNumberFormat="1" applyFont="1" applyFill="1" applyBorder="1" applyAlignment="1">
      <alignment horizontal="center" vertical="center" wrapText="1"/>
    </xf>
    <xf numFmtId="2" fontId="10" fillId="7" borderId="2" xfId="0" applyNumberFormat="1" applyFont="1" applyFill="1" applyBorder="1" applyAlignment="1">
      <alignment horizontal="center" vertical="center" wrapText="1"/>
    </xf>
    <xf numFmtId="2" fontId="6" fillId="2" borderId="32" xfId="0" applyNumberFormat="1" applyFont="1" applyFill="1" applyBorder="1" applyAlignment="1" applyProtection="1">
      <alignment vertical="center"/>
      <protection locked="0"/>
    </xf>
    <xf numFmtId="2" fontId="3" fillId="3" borderId="17" xfId="0" applyNumberFormat="1" applyFont="1" applyFill="1" applyBorder="1" applyAlignment="1" applyProtection="1">
      <alignment horizontal="center" vertical="center"/>
      <protection locked="0"/>
    </xf>
    <xf numFmtId="2" fontId="3" fillId="3" borderId="25" xfId="0" applyNumberFormat="1" applyFont="1" applyFill="1" applyBorder="1" applyAlignment="1" applyProtection="1">
      <alignment horizontal="center" vertical="center"/>
      <protection locked="0"/>
    </xf>
    <xf numFmtId="2" fontId="18" fillId="3" borderId="1" xfId="0" applyNumberFormat="1" applyFont="1" applyFill="1" applyBorder="1" applyAlignment="1" applyProtection="1">
      <alignment horizontal="right" vertical="center"/>
      <protection locked="0"/>
    </xf>
    <xf numFmtId="2" fontId="6" fillId="3" borderId="32" xfId="0" applyNumberFormat="1" applyFont="1" applyFill="1" applyBorder="1" applyAlignment="1" applyProtection="1">
      <alignment horizontal="center" vertical="center"/>
      <protection locked="0"/>
    </xf>
  </cellXfs>
  <cellStyles count="1">
    <cellStyle name="Обычный" xfId="0" builtinId="0"/>
  </cellStyles>
  <dxfs count="0"/>
  <tableStyles count="0" defaultTableStyle="TableStyleMedium9" defaultPivotStyle="PivotStyleLight16"/>
  <colors>
    <mruColors>
      <color rgb="FFCCFF33"/>
      <color rgb="FF4FD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V65"/>
  <sheetViews>
    <sheetView topLeftCell="A16" workbookViewId="0">
      <selection activeCell="B51" sqref="B51:S51"/>
    </sheetView>
  </sheetViews>
  <sheetFormatPr defaultColWidth="9.140625" defaultRowHeight="15"/>
  <cols>
    <col min="1" max="1" width="4.28515625" style="32" customWidth="1"/>
    <col min="2" max="18" width="9.140625" style="32"/>
    <col min="19" max="19" width="30.5703125" style="32" customWidth="1"/>
    <col min="20" max="16384" width="9.140625" style="32"/>
  </cols>
  <sheetData>
    <row r="1" spans="1:19" ht="24.75" customHeight="1">
      <c r="B1" s="196" t="s">
        <v>62</v>
      </c>
      <c r="C1" s="196"/>
      <c r="D1" s="196"/>
      <c r="E1" s="196"/>
      <c r="F1" s="196"/>
      <c r="G1" s="196"/>
      <c r="H1" s="196"/>
      <c r="I1" s="196"/>
      <c r="J1" s="196"/>
      <c r="K1" s="196"/>
      <c r="L1" s="196"/>
      <c r="M1" s="196"/>
      <c r="N1" s="196"/>
      <c r="O1" s="196"/>
      <c r="P1" s="196"/>
      <c r="Q1" s="196"/>
      <c r="R1" s="196"/>
      <c r="S1" s="196"/>
    </row>
    <row r="2" spans="1:19" ht="21.75" customHeight="1">
      <c r="B2" s="196" t="s">
        <v>63</v>
      </c>
      <c r="C2" s="196"/>
      <c r="D2" s="196"/>
      <c r="E2" s="196"/>
      <c r="F2" s="196"/>
      <c r="G2" s="196"/>
      <c r="H2" s="196"/>
      <c r="I2" s="196"/>
      <c r="J2" s="196"/>
      <c r="K2" s="196"/>
      <c r="L2" s="196"/>
      <c r="M2" s="196"/>
      <c r="N2" s="196"/>
      <c r="O2" s="196"/>
      <c r="P2" s="196"/>
      <c r="Q2" s="196"/>
      <c r="R2" s="196"/>
      <c r="S2" s="196"/>
    </row>
    <row r="3" spans="1:19" ht="29.25" customHeight="1">
      <c r="A3" s="196" t="s">
        <v>105</v>
      </c>
      <c r="B3" s="196"/>
      <c r="C3" s="196"/>
      <c r="D3" s="196"/>
      <c r="E3" s="196"/>
      <c r="F3" s="196"/>
      <c r="G3" s="196"/>
      <c r="H3" s="196"/>
      <c r="I3" s="196"/>
      <c r="J3" s="196"/>
      <c r="K3" s="196"/>
      <c r="L3" s="196"/>
      <c r="M3" s="196"/>
      <c r="N3" s="196"/>
      <c r="O3" s="196"/>
      <c r="P3" s="196"/>
      <c r="Q3" s="196"/>
      <c r="R3" s="196"/>
      <c r="S3" s="196"/>
    </row>
    <row r="4" spans="1:19" ht="8.25" customHeight="1"/>
    <row r="5" spans="1:19" ht="20.25" customHeight="1">
      <c r="A5" s="33" t="s">
        <v>38</v>
      </c>
      <c r="B5" s="191" t="s">
        <v>64</v>
      </c>
      <c r="C5" s="191"/>
      <c r="D5" s="191"/>
      <c r="E5" s="191"/>
      <c r="F5" s="191"/>
      <c r="G5" s="191"/>
      <c r="H5" s="191"/>
      <c r="I5" s="191"/>
      <c r="J5" s="191"/>
      <c r="K5" s="191"/>
      <c r="L5" s="191"/>
      <c r="M5" s="191"/>
      <c r="N5" s="191"/>
      <c r="O5" s="191"/>
      <c r="P5" s="191"/>
      <c r="Q5" s="191"/>
      <c r="R5" s="191"/>
      <c r="S5" s="191"/>
    </row>
    <row r="6" spans="1:19" ht="32.25" customHeight="1">
      <c r="A6" s="33"/>
      <c r="B6" s="197" t="s">
        <v>106</v>
      </c>
      <c r="C6" s="197"/>
      <c r="D6" s="197"/>
      <c r="E6" s="197"/>
      <c r="F6" s="197"/>
      <c r="G6" s="197"/>
      <c r="H6" s="197"/>
      <c r="I6" s="197"/>
      <c r="J6" s="197"/>
      <c r="K6" s="197"/>
      <c r="L6" s="197"/>
      <c r="M6" s="197"/>
      <c r="N6" s="197"/>
      <c r="O6" s="197"/>
      <c r="P6" s="197"/>
      <c r="Q6" s="197"/>
      <c r="R6" s="197"/>
      <c r="S6" s="197"/>
    </row>
    <row r="7" spans="1:19" ht="7.5" customHeight="1">
      <c r="A7" s="33"/>
      <c r="B7" s="34"/>
      <c r="C7" s="34"/>
      <c r="D7" s="34"/>
      <c r="E7" s="34"/>
      <c r="F7" s="34"/>
      <c r="G7" s="34"/>
      <c r="H7" s="34"/>
      <c r="I7" s="34"/>
      <c r="J7" s="34"/>
      <c r="K7" s="34"/>
      <c r="L7" s="34"/>
      <c r="M7" s="34"/>
      <c r="N7" s="34"/>
      <c r="O7" s="34"/>
      <c r="P7" s="34"/>
      <c r="Q7" s="34"/>
      <c r="R7" s="34"/>
      <c r="S7" s="34"/>
    </row>
    <row r="8" spans="1:19" ht="20.25" customHeight="1">
      <c r="A8" s="33" t="s">
        <v>39</v>
      </c>
      <c r="B8" s="191" t="s">
        <v>128</v>
      </c>
      <c r="C8" s="191"/>
      <c r="D8" s="191"/>
      <c r="E8" s="191"/>
      <c r="F8" s="191"/>
      <c r="G8" s="191"/>
      <c r="H8" s="191"/>
      <c r="I8" s="191"/>
      <c r="J8" s="191"/>
      <c r="K8" s="191"/>
      <c r="L8" s="191"/>
      <c r="M8" s="191"/>
      <c r="N8" s="191"/>
      <c r="O8" s="191"/>
      <c r="P8" s="191"/>
      <c r="Q8" s="191"/>
      <c r="R8" s="191"/>
      <c r="S8" s="191"/>
    </row>
    <row r="9" spans="1:19" ht="7.5" customHeight="1">
      <c r="A9" s="33"/>
      <c r="B9" s="34"/>
      <c r="C9" s="34"/>
      <c r="D9" s="34"/>
      <c r="E9" s="34"/>
      <c r="F9" s="34"/>
      <c r="G9" s="34"/>
      <c r="H9" s="34"/>
      <c r="I9" s="34"/>
      <c r="J9" s="34"/>
      <c r="K9" s="34"/>
      <c r="L9" s="34"/>
      <c r="M9" s="34"/>
      <c r="N9" s="34"/>
      <c r="O9" s="34"/>
      <c r="P9" s="34"/>
      <c r="Q9" s="34"/>
      <c r="R9" s="34"/>
      <c r="S9" s="34"/>
    </row>
    <row r="10" spans="1:19" ht="20.25" customHeight="1">
      <c r="A10" s="33" t="s">
        <v>40</v>
      </c>
      <c r="B10" s="197" t="s">
        <v>65</v>
      </c>
      <c r="C10" s="197"/>
      <c r="D10" s="197"/>
      <c r="E10" s="197"/>
      <c r="F10" s="197"/>
      <c r="G10" s="197"/>
      <c r="H10" s="197"/>
      <c r="I10" s="197"/>
      <c r="J10" s="197"/>
      <c r="K10" s="197"/>
      <c r="L10" s="197"/>
      <c r="M10" s="197"/>
      <c r="N10" s="197"/>
      <c r="O10" s="197"/>
      <c r="P10" s="197"/>
      <c r="Q10" s="197"/>
      <c r="R10" s="197"/>
      <c r="S10" s="197"/>
    </row>
    <row r="11" spans="1:19" ht="20.25" customHeight="1">
      <c r="A11" s="33"/>
      <c r="B11" s="35" t="s">
        <v>66</v>
      </c>
      <c r="C11" s="34"/>
      <c r="D11" s="34"/>
      <c r="E11" s="34"/>
      <c r="F11" s="34"/>
      <c r="G11" s="34"/>
      <c r="H11" s="34"/>
      <c r="I11" s="34"/>
      <c r="J11" s="34"/>
      <c r="K11" s="34"/>
      <c r="L11" s="34"/>
      <c r="M11" s="34"/>
      <c r="N11" s="34"/>
      <c r="O11" s="34"/>
      <c r="P11" s="34"/>
      <c r="Q11" s="34"/>
      <c r="R11" s="34"/>
      <c r="S11" s="34"/>
    </row>
    <row r="12" spans="1:19" ht="8.25" customHeight="1">
      <c r="A12" s="33"/>
      <c r="B12" s="35"/>
      <c r="C12" s="34"/>
      <c r="D12" s="34"/>
      <c r="E12" s="34"/>
      <c r="F12" s="34"/>
      <c r="G12" s="34"/>
      <c r="H12" s="34"/>
      <c r="I12" s="34"/>
      <c r="J12" s="34"/>
      <c r="K12" s="34"/>
      <c r="L12" s="34"/>
      <c r="M12" s="34"/>
      <c r="N12" s="34"/>
      <c r="O12" s="34"/>
      <c r="P12" s="34"/>
      <c r="Q12" s="34"/>
      <c r="R12" s="34"/>
      <c r="S12" s="34"/>
    </row>
    <row r="13" spans="1:19" ht="20.25" customHeight="1">
      <c r="A13" s="33" t="s">
        <v>41</v>
      </c>
      <c r="B13" s="36" t="s">
        <v>67</v>
      </c>
      <c r="C13" s="37"/>
      <c r="D13" s="37"/>
      <c r="E13" s="37"/>
      <c r="F13" s="37"/>
      <c r="G13" s="37"/>
      <c r="H13" s="37"/>
      <c r="I13" s="37"/>
      <c r="J13" s="37"/>
      <c r="K13" s="37"/>
      <c r="L13" s="37"/>
      <c r="M13" s="37"/>
      <c r="N13" s="37"/>
      <c r="O13" s="37"/>
      <c r="P13" s="37"/>
      <c r="Q13" s="37"/>
      <c r="R13" s="37"/>
      <c r="S13" s="37"/>
    </row>
    <row r="14" spans="1:19" ht="20.25" customHeight="1">
      <c r="A14" s="33"/>
      <c r="B14" s="38" t="s">
        <v>68</v>
      </c>
      <c r="C14" s="37"/>
      <c r="D14" s="37"/>
      <c r="E14" s="37"/>
      <c r="F14" s="37"/>
      <c r="G14" s="37"/>
      <c r="H14" s="37"/>
      <c r="I14" s="37"/>
      <c r="J14" s="37"/>
      <c r="K14" s="37"/>
      <c r="L14" s="37"/>
      <c r="M14" s="37"/>
      <c r="N14" s="37"/>
      <c r="O14" s="37"/>
      <c r="P14" s="37"/>
      <c r="Q14" s="37"/>
      <c r="R14" s="37"/>
      <c r="S14" s="37"/>
    </row>
    <row r="15" spans="1:19" ht="7.5" customHeight="1">
      <c r="A15" s="33"/>
      <c r="B15" s="36"/>
      <c r="C15" s="37"/>
      <c r="D15" s="37"/>
      <c r="E15" s="37"/>
      <c r="F15" s="37"/>
      <c r="G15" s="37"/>
      <c r="H15" s="37"/>
      <c r="I15" s="37"/>
      <c r="J15" s="37"/>
      <c r="K15" s="37"/>
      <c r="L15" s="37"/>
      <c r="M15" s="37"/>
      <c r="N15" s="37"/>
      <c r="O15" s="37"/>
      <c r="P15" s="37"/>
      <c r="Q15" s="37"/>
      <c r="R15" s="37"/>
      <c r="S15" s="37"/>
    </row>
    <row r="16" spans="1:19" ht="20.25" customHeight="1">
      <c r="A16" s="33" t="s">
        <v>42</v>
      </c>
      <c r="B16" s="186" t="s">
        <v>69</v>
      </c>
      <c r="C16" s="186"/>
      <c r="D16" s="186"/>
      <c r="E16" s="186"/>
      <c r="F16" s="186"/>
      <c r="G16" s="186"/>
      <c r="H16" s="186"/>
      <c r="I16" s="186"/>
      <c r="J16" s="186"/>
      <c r="K16" s="186"/>
      <c r="L16" s="186"/>
      <c r="M16" s="186"/>
      <c r="N16" s="186"/>
      <c r="O16" s="186"/>
      <c r="P16" s="186"/>
      <c r="Q16" s="186"/>
      <c r="R16" s="186"/>
      <c r="S16" s="186"/>
    </row>
    <row r="17" spans="1:19" ht="20.25" customHeight="1">
      <c r="A17" s="33" t="s">
        <v>70</v>
      </c>
      <c r="B17" s="36" t="s">
        <v>71</v>
      </c>
      <c r="C17" s="36"/>
      <c r="D17" s="36"/>
      <c r="E17" s="36"/>
      <c r="F17" s="36"/>
      <c r="G17" s="36"/>
      <c r="H17" s="36"/>
      <c r="I17" s="36"/>
      <c r="J17" s="36"/>
      <c r="K17" s="36"/>
      <c r="L17" s="36"/>
      <c r="M17" s="36"/>
      <c r="N17" s="36"/>
      <c r="O17" s="36"/>
      <c r="P17" s="36"/>
      <c r="Q17" s="36"/>
      <c r="R17" s="36"/>
      <c r="S17" s="36"/>
    </row>
    <row r="18" spans="1:19" ht="20.25" customHeight="1">
      <c r="A18" s="33"/>
      <c r="B18" s="186" t="s">
        <v>72</v>
      </c>
      <c r="C18" s="186"/>
      <c r="D18" s="186"/>
      <c r="E18" s="186"/>
      <c r="F18" s="186"/>
      <c r="G18" s="186"/>
      <c r="H18" s="186"/>
      <c r="I18" s="186"/>
      <c r="J18" s="186"/>
      <c r="K18" s="186"/>
      <c r="L18" s="186"/>
      <c r="M18" s="186"/>
      <c r="N18" s="186"/>
      <c r="O18" s="186"/>
      <c r="P18" s="186"/>
      <c r="Q18" s="186"/>
      <c r="R18" s="186"/>
      <c r="S18" s="186"/>
    </row>
    <row r="19" spans="1:19" ht="20.25" customHeight="1">
      <c r="A19" s="33" t="s">
        <v>73</v>
      </c>
      <c r="B19" s="36" t="s">
        <v>74</v>
      </c>
      <c r="C19" s="36"/>
      <c r="D19" s="36"/>
      <c r="E19" s="36"/>
      <c r="F19" s="36"/>
      <c r="G19" s="36"/>
      <c r="H19" s="36"/>
      <c r="I19" s="36"/>
      <c r="J19" s="36"/>
      <c r="K19" s="36"/>
      <c r="L19" s="36"/>
      <c r="M19" s="36"/>
      <c r="N19" s="36"/>
      <c r="O19" s="36"/>
      <c r="P19" s="36"/>
      <c r="Q19" s="36"/>
      <c r="R19" s="36"/>
      <c r="S19" s="36"/>
    </row>
    <row r="20" spans="1:19" ht="20.25" customHeight="1">
      <c r="A20" s="33"/>
      <c r="B20" s="186" t="s">
        <v>129</v>
      </c>
      <c r="C20" s="186"/>
      <c r="D20" s="186"/>
      <c r="E20" s="186"/>
      <c r="F20" s="186"/>
      <c r="G20" s="186"/>
      <c r="H20" s="186"/>
      <c r="I20" s="186"/>
      <c r="J20" s="186"/>
      <c r="K20" s="186"/>
      <c r="L20" s="186"/>
      <c r="M20" s="186"/>
      <c r="N20" s="186"/>
      <c r="O20" s="186"/>
      <c r="P20" s="186"/>
      <c r="Q20" s="186"/>
      <c r="R20" s="186"/>
      <c r="S20" s="186"/>
    </row>
    <row r="21" spans="1:19" ht="20.25" customHeight="1">
      <c r="A21" s="33"/>
      <c r="B21" s="198" t="s">
        <v>75</v>
      </c>
      <c r="C21" s="198"/>
      <c r="D21" s="198"/>
      <c r="E21" s="198"/>
      <c r="F21" s="198"/>
      <c r="G21" s="198"/>
      <c r="H21" s="198"/>
      <c r="I21" s="198"/>
      <c r="J21" s="198"/>
      <c r="K21" s="198"/>
      <c r="L21" s="198"/>
      <c r="M21" s="198"/>
      <c r="N21" s="198"/>
      <c r="O21" s="198"/>
      <c r="P21" s="198"/>
      <c r="Q21" s="198"/>
      <c r="R21" s="198"/>
      <c r="S21" s="198"/>
    </row>
    <row r="22" spans="1:19" ht="20.25" customHeight="1">
      <c r="A22" s="33"/>
      <c r="B22" s="199" t="s">
        <v>76</v>
      </c>
      <c r="C22" s="199"/>
      <c r="D22" s="199"/>
      <c r="E22" s="199"/>
      <c r="F22" s="199"/>
      <c r="G22" s="199"/>
      <c r="H22" s="199"/>
      <c r="I22" s="199"/>
      <c r="J22" s="199"/>
      <c r="K22" s="199"/>
      <c r="L22" s="199"/>
      <c r="M22" s="199"/>
      <c r="N22" s="199"/>
      <c r="O22" s="199"/>
      <c r="P22" s="199"/>
      <c r="Q22" s="199"/>
      <c r="R22" s="199"/>
      <c r="S22" s="199"/>
    </row>
    <row r="23" spans="1:19" ht="20.25" customHeight="1">
      <c r="A23" s="33"/>
      <c r="B23" s="39" t="s">
        <v>77</v>
      </c>
      <c r="C23" s="39"/>
      <c r="D23" s="39"/>
      <c r="E23" s="39"/>
      <c r="F23" s="39"/>
      <c r="G23" s="39"/>
      <c r="H23" s="39"/>
      <c r="I23" s="39"/>
      <c r="J23" s="39"/>
      <c r="K23" s="39"/>
      <c r="L23" s="39"/>
      <c r="M23" s="39"/>
      <c r="N23" s="39"/>
      <c r="O23" s="39"/>
      <c r="P23" s="39"/>
      <c r="Q23" s="39"/>
      <c r="R23" s="39"/>
      <c r="S23" s="39"/>
    </row>
    <row r="24" spans="1:19" ht="7.5" customHeight="1">
      <c r="A24" s="33"/>
      <c r="B24" s="39"/>
      <c r="C24" s="39"/>
      <c r="D24" s="39"/>
      <c r="E24" s="39"/>
      <c r="F24" s="39"/>
      <c r="G24" s="39"/>
      <c r="H24" s="39"/>
      <c r="I24" s="39"/>
      <c r="J24" s="39"/>
      <c r="K24" s="39"/>
      <c r="L24" s="39"/>
      <c r="M24" s="39"/>
      <c r="N24" s="39"/>
      <c r="O24" s="39"/>
      <c r="P24" s="39"/>
      <c r="Q24" s="39"/>
      <c r="R24" s="39"/>
      <c r="S24" s="39"/>
    </row>
    <row r="25" spans="1:19" ht="21.75" customHeight="1">
      <c r="A25" s="33" t="s">
        <v>130</v>
      </c>
      <c r="B25" s="185" t="s">
        <v>131</v>
      </c>
      <c r="C25" s="185"/>
      <c r="D25" s="185"/>
      <c r="E25" s="185"/>
      <c r="F25" s="185"/>
      <c r="G25" s="185"/>
      <c r="H25" s="185"/>
      <c r="I25" s="185"/>
      <c r="J25" s="185"/>
      <c r="K25" s="185"/>
      <c r="L25" s="185"/>
      <c r="M25" s="185"/>
      <c r="N25" s="185"/>
      <c r="O25" s="185"/>
      <c r="P25" s="185"/>
      <c r="Q25" s="185"/>
      <c r="R25" s="185"/>
      <c r="S25" s="185"/>
    </row>
    <row r="26" spans="1:19" ht="23.25" customHeight="1">
      <c r="A26" s="33"/>
      <c r="B26" s="191" t="s">
        <v>78</v>
      </c>
      <c r="C26" s="191"/>
      <c r="D26" s="191"/>
      <c r="E26" s="191"/>
      <c r="F26" s="191"/>
      <c r="G26" s="191"/>
      <c r="H26" s="191"/>
      <c r="I26" s="191"/>
      <c r="J26" s="191"/>
      <c r="K26" s="191"/>
      <c r="L26" s="191"/>
      <c r="M26" s="191"/>
      <c r="N26" s="191"/>
      <c r="O26" s="191"/>
      <c r="P26" s="191"/>
      <c r="Q26" s="191"/>
      <c r="R26" s="191"/>
      <c r="S26" s="191"/>
    </row>
    <row r="27" spans="1:19" ht="23.25" customHeight="1">
      <c r="A27" s="33"/>
      <c r="B27" s="191" t="s">
        <v>79</v>
      </c>
      <c r="C27" s="191"/>
      <c r="D27" s="191"/>
      <c r="E27" s="191"/>
      <c r="F27" s="191"/>
      <c r="G27" s="191"/>
      <c r="H27" s="191"/>
      <c r="I27" s="191"/>
      <c r="J27" s="191"/>
      <c r="K27" s="191"/>
      <c r="L27" s="191"/>
      <c r="M27" s="191"/>
      <c r="N27" s="191"/>
      <c r="O27" s="191"/>
      <c r="P27" s="191"/>
      <c r="Q27" s="191"/>
      <c r="R27" s="191"/>
      <c r="S27" s="191"/>
    </row>
    <row r="28" spans="1:19" ht="7.5" customHeight="1">
      <c r="A28" s="33"/>
      <c r="B28" s="34"/>
      <c r="C28" s="34"/>
      <c r="D28" s="34"/>
      <c r="E28" s="34"/>
      <c r="F28" s="34"/>
      <c r="G28" s="34"/>
      <c r="H28" s="34"/>
      <c r="I28" s="34"/>
      <c r="J28" s="34"/>
      <c r="K28" s="34"/>
      <c r="L28" s="34"/>
      <c r="M28" s="34"/>
      <c r="N28" s="34"/>
      <c r="O28" s="34"/>
      <c r="P28" s="34"/>
      <c r="Q28" s="34"/>
      <c r="R28" s="34"/>
      <c r="S28" s="34"/>
    </row>
    <row r="29" spans="1:19" ht="23.25" customHeight="1">
      <c r="A29" s="33" t="s">
        <v>43</v>
      </c>
      <c r="B29" s="197" t="s">
        <v>80</v>
      </c>
      <c r="C29" s="197"/>
      <c r="D29" s="197"/>
      <c r="E29" s="197"/>
      <c r="F29" s="197"/>
      <c r="G29" s="197"/>
      <c r="H29" s="197"/>
      <c r="I29" s="197"/>
      <c r="J29" s="197"/>
      <c r="K29" s="197"/>
      <c r="L29" s="197"/>
      <c r="M29" s="197"/>
      <c r="N29" s="197"/>
      <c r="O29" s="197"/>
      <c r="P29" s="197"/>
      <c r="Q29" s="197"/>
      <c r="R29" s="197"/>
      <c r="S29" s="197"/>
    </row>
    <row r="30" spans="1:19" ht="23.25" customHeight="1">
      <c r="A30" s="33"/>
      <c r="B30" s="197" t="s">
        <v>81</v>
      </c>
      <c r="C30" s="197"/>
      <c r="D30" s="197"/>
      <c r="E30" s="197"/>
      <c r="F30" s="197"/>
      <c r="G30" s="197"/>
      <c r="H30" s="197"/>
      <c r="I30" s="197"/>
      <c r="J30" s="197"/>
      <c r="K30" s="197"/>
      <c r="L30" s="197"/>
      <c r="M30" s="197"/>
      <c r="N30" s="197"/>
      <c r="O30" s="197"/>
      <c r="P30" s="197"/>
      <c r="Q30" s="197"/>
      <c r="R30" s="197"/>
      <c r="S30" s="197"/>
    </row>
    <row r="31" spans="1:19" ht="7.5" customHeight="1">
      <c r="A31" s="33"/>
      <c r="B31" s="40"/>
      <c r="C31" s="40"/>
      <c r="D31" s="40"/>
      <c r="E31" s="40"/>
      <c r="F31" s="40"/>
      <c r="G31" s="40"/>
      <c r="H31" s="40"/>
      <c r="I31" s="40"/>
      <c r="J31" s="40"/>
      <c r="K31" s="40"/>
      <c r="L31" s="40"/>
      <c r="M31" s="40"/>
      <c r="N31" s="40"/>
      <c r="O31" s="40"/>
      <c r="P31" s="40"/>
      <c r="Q31" s="40"/>
      <c r="R31" s="40"/>
      <c r="S31" s="40"/>
    </row>
    <row r="32" spans="1:19" ht="20.25" customHeight="1">
      <c r="A32" s="33" t="s">
        <v>44</v>
      </c>
      <c r="B32" s="200" t="s">
        <v>132</v>
      </c>
      <c r="C32" s="200"/>
      <c r="D32" s="200"/>
      <c r="E32" s="200"/>
      <c r="F32" s="200"/>
      <c r="G32" s="200"/>
      <c r="H32" s="200"/>
      <c r="I32" s="200"/>
      <c r="J32" s="200"/>
      <c r="K32" s="200"/>
      <c r="L32" s="200"/>
      <c r="M32" s="200"/>
      <c r="N32" s="200"/>
      <c r="O32" s="200"/>
      <c r="P32" s="200"/>
      <c r="Q32" s="200"/>
      <c r="R32" s="200"/>
      <c r="S32" s="200"/>
    </row>
    <row r="33" spans="1:22" ht="20.25" customHeight="1">
      <c r="A33" s="33"/>
      <c r="B33" s="200" t="s">
        <v>82</v>
      </c>
      <c r="C33" s="200"/>
      <c r="D33" s="200"/>
      <c r="E33" s="200"/>
      <c r="F33" s="200"/>
      <c r="G33" s="200"/>
      <c r="H33" s="200"/>
      <c r="I33" s="200"/>
      <c r="J33" s="200"/>
      <c r="K33" s="200"/>
      <c r="L33" s="200"/>
      <c r="M33" s="200"/>
      <c r="N33" s="200"/>
      <c r="O33" s="200"/>
      <c r="P33" s="200"/>
      <c r="Q33" s="200"/>
      <c r="R33" s="200"/>
      <c r="S33" s="200"/>
    </row>
    <row r="34" spans="1:22" ht="8.25" customHeight="1">
      <c r="A34" s="33"/>
      <c r="B34" s="34"/>
      <c r="C34" s="34"/>
      <c r="D34" s="34"/>
      <c r="E34" s="34"/>
      <c r="F34" s="34"/>
      <c r="G34" s="34"/>
      <c r="H34" s="34"/>
      <c r="I34" s="34"/>
      <c r="J34" s="34"/>
      <c r="K34" s="34"/>
      <c r="L34" s="34"/>
      <c r="M34" s="34"/>
      <c r="N34" s="34"/>
      <c r="O34" s="34"/>
      <c r="P34" s="34"/>
      <c r="Q34" s="34"/>
      <c r="R34" s="34"/>
      <c r="S34" s="34"/>
    </row>
    <row r="35" spans="1:22" ht="20.25" customHeight="1">
      <c r="A35" s="33" t="s">
        <v>45</v>
      </c>
      <c r="B35" s="191" t="s">
        <v>83</v>
      </c>
      <c r="C35" s="191"/>
      <c r="D35" s="191"/>
      <c r="E35" s="191"/>
      <c r="F35" s="191"/>
      <c r="G35" s="191"/>
      <c r="H35" s="191"/>
      <c r="I35" s="191"/>
      <c r="J35" s="191"/>
      <c r="K35" s="191"/>
      <c r="L35" s="191"/>
      <c r="M35" s="191"/>
      <c r="N35" s="191"/>
      <c r="O35" s="191"/>
      <c r="P35" s="191"/>
      <c r="Q35" s="191"/>
      <c r="R35" s="191"/>
      <c r="S35" s="191"/>
      <c r="V35" s="41"/>
    </row>
    <row r="36" spans="1:22" ht="20.25" customHeight="1">
      <c r="A36" s="33"/>
      <c r="B36" s="34" t="s">
        <v>84</v>
      </c>
      <c r="C36" s="34"/>
      <c r="D36" s="34"/>
      <c r="E36" s="34"/>
      <c r="F36" s="34"/>
      <c r="G36" s="34"/>
      <c r="H36" s="34"/>
      <c r="I36" s="34"/>
      <c r="J36" s="34"/>
      <c r="K36" s="34"/>
      <c r="L36" s="34"/>
      <c r="M36" s="34"/>
      <c r="N36" s="34"/>
      <c r="O36" s="34"/>
      <c r="P36" s="34"/>
      <c r="Q36" s="34"/>
      <c r="R36" s="34"/>
      <c r="S36" s="34"/>
      <c r="V36" s="41"/>
    </row>
    <row r="37" spans="1:22" ht="8.25" customHeight="1">
      <c r="A37" s="33"/>
      <c r="B37" s="34"/>
      <c r="C37" s="34"/>
      <c r="D37" s="34"/>
      <c r="E37" s="34"/>
      <c r="F37" s="34"/>
      <c r="G37" s="34"/>
      <c r="H37" s="34"/>
      <c r="I37" s="34"/>
      <c r="J37" s="34"/>
      <c r="K37" s="34"/>
      <c r="L37" s="34"/>
      <c r="M37" s="34"/>
      <c r="N37" s="34"/>
      <c r="O37" s="34"/>
      <c r="P37" s="34"/>
      <c r="Q37" s="34"/>
      <c r="R37" s="34"/>
      <c r="S37" s="34"/>
      <c r="V37" s="41"/>
    </row>
    <row r="38" spans="1:22" ht="20.25" customHeight="1">
      <c r="A38" s="42" t="s">
        <v>47</v>
      </c>
      <c r="B38" s="184" t="s">
        <v>85</v>
      </c>
      <c r="C38" s="184"/>
      <c r="D38" s="184"/>
      <c r="E38" s="184"/>
      <c r="F38" s="184"/>
      <c r="G38" s="184"/>
      <c r="H38" s="184"/>
      <c r="I38" s="184"/>
      <c r="J38" s="184"/>
      <c r="K38" s="184"/>
      <c r="L38" s="184"/>
      <c r="M38" s="184"/>
      <c r="N38" s="184"/>
      <c r="O38" s="184"/>
      <c r="P38" s="184"/>
      <c r="Q38" s="184"/>
      <c r="R38" s="184"/>
      <c r="S38" s="184"/>
      <c r="V38" s="41"/>
    </row>
    <row r="39" spans="1:22" ht="18" customHeight="1">
      <c r="A39" s="42"/>
      <c r="B39" s="184" t="s">
        <v>86</v>
      </c>
      <c r="C39" s="184"/>
      <c r="D39" s="184"/>
      <c r="E39" s="184"/>
      <c r="F39" s="184"/>
      <c r="G39" s="184"/>
      <c r="H39" s="184"/>
      <c r="I39" s="184"/>
      <c r="J39" s="184"/>
      <c r="K39" s="184"/>
      <c r="L39" s="184"/>
      <c r="M39" s="184"/>
      <c r="N39" s="184"/>
      <c r="O39" s="184"/>
      <c r="P39" s="184"/>
      <c r="Q39" s="184"/>
      <c r="R39" s="184"/>
      <c r="S39" s="184"/>
      <c r="V39" s="41"/>
    </row>
    <row r="40" spans="1:22" ht="16.5" customHeight="1">
      <c r="A40" s="42"/>
      <c r="B40" s="184" t="s">
        <v>87</v>
      </c>
      <c r="C40" s="184"/>
      <c r="D40" s="184"/>
      <c r="E40" s="184"/>
      <c r="F40" s="184"/>
      <c r="G40" s="184"/>
      <c r="H40" s="184"/>
      <c r="I40" s="184"/>
      <c r="J40" s="184"/>
      <c r="K40" s="184"/>
      <c r="L40" s="184"/>
      <c r="M40" s="184"/>
      <c r="N40" s="184"/>
      <c r="O40" s="184"/>
      <c r="P40" s="184"/>
      <c r="Q40" s="184"/>
      <c r="R40" s="184"/>
      <c r="S40" s="184"/>
      <c r="V40" s="41"/>
    </row>
    <row r="41" spans="1:22" ht="18.75" customHeight="1">
      <c r="A41" s="42"/>
      <c r="B41" s="184" t="s">
        <v>133</v>
      </c>
      <c r="C41" s="184"/>
      <c r="D41" s="184"/>
      <c r="E41" s="184"/>
      <c r="F41" s="184"/>
      <c r="G41" s="184"/>
      <c r="H41" s="184"/>
      <c r="I41" s="184"/>
      <c r="J41" s="184"/>
      <c r="K41" s="184"/>
      <c r="L41" s="184"/>
      <c r="M41" s="184"/>
      <c r="N41" s="184"/>
      <c r="O41" s="184"/>
      <c r="P41" s="184"/>
      <c r="Q41" s="184"/>
      <c r="R41" s="184"/>
      <c r="S41" s="184"/>
      <c r="V41" s="41"/>
    </row>
    <row r="42" spans="1:22" ht="20.25" customHeight="1">
      <c r="A42" s="42"/>
      <c r="B42" s="184" t="s">
        <v>88</v>
      </c>
      <c r="C42" s="184"/>
      <c r="D42" s="184"/>
      <c r="E42" s="184"/>
      <c r="F42" s="184"/>
      <c r="G42" s="184"/>
      <c r="H42" s="184"/>
      <c r="I42" s="184"/>
      <c r="J42" s="184"/>
      <c r="K42" s="184"/>
      <c r="L42" s="184"/>
      <c r="M42" s="184"/>
      <c r="N42" s="184"/>
      <c r="O42" s="184"/>
      <c r="P42" s="184"/>
      <c r="Q42" s="184"/>
      <c r="R42" s="184"/>
      <c r="S42" s="184"/>
      <c r="V42" s="41"/>
    </row>
    <row r="43" spans="1:22" ht="19.5" customHeight="1">
      <c r="A43" s="33"/>
      <c r="B43" s="185" t="s">
        <v>134</v>
      </c>
      <c r="C43" s="185"/>
      <c r="D43" s="185"/>
      <c r="E43" s="185"/>
      <c r="F43" s="185"/>
      <c r="G43" s="185"/>
      <c r="H43" s="185"/>
      <c r="I43" s="185"/>
      <c r="J43" s="185"/>
      <c r="K43" s="185"/>
      <c r="L43" s="185"/>
      <c r="M43" s="185"/>
      <c r="N43" s="185"/>
      <c r="O43" s="185"/>
      <c r="P43" s="185"/>
      <c r="Q43" s="185"/>
      <c r="R43" s="185"/>
      <c r="S43" s="185"/>
      <c r="V43" s="41"/>
    </row>
    <row r="44" spans="1:22" ht="13.5" customHeight="1">
      <c r="A44" s="189">
        <v>2</v>
      </c>
      <c r="B44" s="189"/>
      <c r="C44" s="189"/>
      <c r="D44" s="189"/>
      <c r="E44" s="189"/>
      <c r="F44" s="189"/>
      <c r="G44" s="189"/>
      <c r="H44" s="189"/>
      <c r="I44" s="189"/>
      <c r="J44" s="189"/>
      <c r="K44" s="189"/>
      <c r="L44" s="189"/>
      <c r="M44" s="189"/>
      <c r="N44" s="189"/>
      <c r="O44" s="189"/>
      <c r="P44" s="189"/>
      <c r="Q44" s="189"/>
      <c r="R44" s="189"/>
      <c r="S44" s="189"/>
      <c r="V44" s="41"/>
    </row>
    <row r="45" spans="1:22" ht="50.25" customHeight="1">
      <c r="A45" s="42" t="s">
        <v>89</v>
      </c>
      <c r="B45" s="193" t="s">
        <v>135</v>
      </c>
      <c r="C45" s="193"/>
      <c r="D45" s="193"/>
      <c r="E45" s="193"/>
      <c r="F45" s="193"/>
      <c r="G45" s="193"/>
      <c r="H45" s="193"/>
      <c r="I45" s="193"/>
      <c r="J45" s="193"/>
      <c r="K45" s="193"/>
      <c r="L45" s="193"/>
      <c r="M45" s="193"/>
      <c r="N45" s="193"/>
      <c r="O45" s="193"/>
      <c r="P45" s="193"/>
      <c r="Q45" s="193"/>
      <c r="R45" s="193"/>
      <c r="S45" s="193"/>
      <c r="V45" s="41"/>
    </row>
    <row r="46" spans="1:22" ht="7.5" customHeight="1">
      <c r="A46" s="43"/>
      <c r="B46" s="44"/>
      <c r="C46" s="44"/>
      <c r="D46" s="44"/>
      <c r="E46" s="44"/>
      <c r="F46" s="44"/>
      <c r="G46" s="44"/>
      <c r="H46" s="44"/>
      <c r="I46" s="44"/>
      <c r="J46" s="44"/>
      <c r="K46" s="44"/>
      <c r="L46" s="44"/>
      <c r="M46" s="44"/>
      <c r="N46" s="44"/>
      <c r="O46" s="44"/>
      <c r="P46" s="44"/>
      <c r="Q46" s="44"/>
      <c r="R46" s="44"/>
      <c r="S46" s="44"/>
      <c r="V46" s="41"/>
    </row>
    <row r="47" spans="1:22" ht="20.25" customHeight="1">
      <c r="A47" s="33" t="s">
        <v>90</v>
      </c>
      <c r="B47" s="191" t="s">
        <v>91</v>
      </c>
      <c r="C47" s="191"/>
      <c r="D47" s="191"/>
      <c r="E47" s="191"/>
      <c r="F47" s="191"/>
      <c r="G47" s="191"/>
      <c r="H47" s="191"/>
      <c r="I47" s="191"/>
      <c r="J47" s="191"/>
      <c r="K47" s="191"/>
      <c r="L47" s="191"/>
      <c r="M47" s="191"/>
      <c r="N47" s="191"/>
      <c r="O47" s="191"/>
      <c r="P47" s="191"/>
      <c r="Q47" s="191"/>
      <c r="R47" s="191"/>
      <c r="S47" s="191"/>
    </row>
    <row r="48" spans="1:22" ht="10.5" customHeight="1">
      <c r="A48" s="33"/>
      <c r="B48" s="34"/>
      <c r="C48" s="34"/>
      <c r="D48" s="34"/>
      <c r="E48" s="34"/>
      <c r="F48" s="34"/>
      <c r="G48" s="34"/>
      <c r="H48" s="34"/>
      <c r="I48" s="34"/>
      <c r="J48" s="34"/>
      <c r="K48" s="34"/>
      <c r="L48" s="34"/>
      <c r="M48" s="34"/>
      <c r="N48" s="34"/>
      <c r="O48" s="34"/>
      <c r="P48" s="34"/>
      <c r="Q48" s="34"/>
      <c r="R48" s="34"/>
      <c r="S48" s="34"/>
    </row>
    <row r="49" spans="1:19" ht="20.25" customHeight="1">
      <c r="A49" s="33" t="s">
        <v>92</v>
      </c>
      <c r="B49" s="191" t="s">
        <v>93</v>
      </c>
      <c r="C49" s="191"/>
      <c r="D49" s="191"/>
      <c r="E49" s="191"/>
      <c r="F49" s="191"/>
      <c r="G49" s="191"/>
      <c r="H49" s="191"/>
      <c r="I49" s="191"/>
      <c r="J49" s="191"/>
      <c r="K49" s="191"/>
      <c r="L49" s="191"/>
      <c r="M49" s="191"/>
      <c r="N49" s="191"/>
      <c r="O49" s="191"/>
      <c r="P49" s="191"/>
      <c r="Q49" s="191"/>
      <c r="R49" s="191"/>
      <c r="S49" s="191"/>
    </row>
    <row r="50" spans="1:19" ht="7.5" customHeight="1">
      <c r="A50" s="45"/>
      <c r="B50" s="195"/>
      <c r="C50" s="195"/>
      <c r="D50" s="195"/>
      <c r="E50" s="195"/>
      <c r="F50" s="195"/>
      <c r="G50" s="195"/>
      <c r="H50" s="195"/>
      <c r="I50" s="195"/>
      <c r="J50" s="195"/>
      <c r="K50" s="195"/>
      <c r="L50" s="195"/>
      <c r="M50" s="195"/>
      <c r="N50" s="195"/>
      <c r="O50" s="195"/>
      <c r="P50" s="195"/>
      <c r="Q50" s="195"/>
      <c r="R50" s="195"/>
      <c r="S50" s="195"/>
    </row>
    <row r="51" spans="1:19" ht="20.25" customHeight="1">
      <c r="A51" s="33" t="s">
        <v>94</v>
      </c>
      <c r="B51" s="188" t="s">
        <v>95</v>
      </c>
      <c r="C51" s="188"/>
      <c r="D51" s="188"/>
      <c r="E51" s="188"/>
      <c r="F51" s="188"/>
      <c r="G51" s="188"/>
      <c r="H51" s="188"/>
      <c r="I51" s="188"/>
      <c r="J51" s="188"/>
      <c r="K51" s="188"/>
      <c r="L51" s="188"/>
      <c r="M51" s="188"/>
      <c r="N51" s="188"/>
      <c r="O51" s="188"/>
      <c r="P51" s="188"/>
      <c r="Q51" s="188"/>
      <c r="R51" s="188"/>
      <c r="S51" s="188"/>
    </row>
    <row r="52" spans="1:19" ht="7.5" customHeight="1">
      <c r="A52" s="33"/>
      <c r="B52" s="46"/>
      <c r="C52" s="46"/>
      <c r="D52" s="46"/>
      <c r="E52" s="46"/>
      <c r="F52" s="46"/>
      <c r="G52" s="46"/>
      <c r="H52" s="46"/>
      <c r="I52" s="46"/>
      <c r="J52" s="46"/>
      <c r="K52" s="46"/>
      <c r="L52" s="46"/>
      <c r="M52" s="46"/>
      <c r="N52" s="46"/>
      <c r="O52" s="46"/>
      <c r="P52" s="46"/>
      <c r="Q52" s="46"/>
      <c r="R52" s="46"/>
      <c r="S52" s="46"/>
    </row>
    <row r="53" spans="1:19" ht="25.5" customHeight="1">
      <c r="A53" s="33" t="s">
        <v>96</v>
      </c>
      <c r="B53" s="190" t="s">
        <v>97</v>
      </c>
      <c r="C53" s="191"/>
      <c r="D53" s="191"/>
      <c r="E53" s="191"/>
      <c r="F53" s="191"/>
      <c r="G53" s="191"/>
      <c r="H53" s="191"/>
      <c r="I53" s="191"/>
      <c r="J53" s="191"/>
      <c r="K53" s="191"/>
      <c r="L53" s="191"/>
      <c r="M53" s="191"/>
      <c r="N53" s="191"/>
      <c r="O53" s="191"/>
      <c r="P53" s="191"/>
      <c r="Q53" s="191"/>
      <c r="R53" s="191"/>
      <c r="S53" s="191"/>
    </row>
    <row r="54" spans="1:19" ht="7.5" customHeight="1">
      <c r="A54" s="45"/>
      <c r="B54" s="47"/>
      <c r="C54" s="34"/>
      <c r="D54" s="34"/>
      <c r="E54" s="34"/>
      <c r="F54" s="34"/>
      <c r="G54" s="34"/>
      <c r="H54" s="34"/>
      <c r="I54" s="34"/>
      <c r="J54" s="34"/>
      <c r="K54" s="34"/>
      <c r="L54" s="34"/>
      <c r="M54" s="34"/>
      <c r="N54" s="34"/>
      <c r="O54" s="34"/>
      <c r="P54" s="34"/>
      <c r="Q54" s="34"/>
      <c r="R54" s="34"/>
      <c r="S54" s="34"/>
    </row>
    <row r="55" spans="1:19" ht="50.25" customHeight="1">
      <c r="A55" s="48" t="s">
        <v>98</v>
      </c>
      <c r="B55" s="192" t="s">
        <v>99</v>
      </c>
      <c r="C55" s="192"/>
      <c r="D55" s="192"/>
      <c r="E55" s="192"/>
      <c r="F55" s="192"/>
      <c r="G55" s="192"/>
      <c r="H55" s="192"/>
      <c r="I55" s="192"/>
      <c r="J55" s="192"/>
      <c r="K55" s="192"/>
      <c r="L55" s="192"/>
      <c r="M55" s="192"/>
      <c r="N55" s="192"/>
      <c r="O55" s="192"/>
      <c r="P55" s="192"/>
      <c r="Q55" s="192"/>
      <c r="R55" s="192"/>
      <c r="S55" s="192"/>
    </row>
    <row r="56" spans="1:19" ht="7.5" customHeight="1">
      <c r="A56" s="49"/>
      <c r="B56" s="50"/>
      <c r="C56" s="50"/>
      <c r="D56" s="50"/>
      <c r="E56" s="50"/>
      <c r="F56" s="50"/>
      <c r="G56" s="50"/>
      <c r="H56" s="50"/>
      <c r="I56" s="50"/>
      <c r="J56" s="50"/>
      <c r="K56" s="50"/>
      <c r="L56" s="50"/>
      <c r="M56" s="50"/>
      <c r="N56" s="50"/>
      <c r="O56" s="50"/>
      <c r="P56" s="50"/>
      <c r="Q56" s="50"/>
      <c r="R56" s="50"/>
      <c r="S56" s="50"/>
    </row>
    <row r="57" spans="1:19" ht="31.5" customHeight="1">
      <c r="A57" s="49" t="s">
        <v>100</v>
      </c>
      <c r="B57" s="193" t="s">
        <v>136</v>
      </c>
      <c r="C57" s="193"/>
      <c r="D57" s="193"/>
      <c r="E57" s="193"/>
      <c r="F57" s="193"/>
      <c r="G57" s="193"/>
      <c r="H57" s="193"/>
      <c r="I57" s="193"/>
      <c r="J57" s="193"/>
      <c r="K57" s="193"/>
      <c r="L57" s="193"/>
      <c r="M57" s="193"/>
      <c r="N57" s="193"/>
      <c r="O57" s="193"/>
      <c r="P57" s="193"/>
      <c r="Q57" s="193"/>
      <c r="R57" s="193"/>
      <c r="S57" s="193"/>
    </row>
    <row r="58" spans="1:19" ht="7.5" customHeight="1">
      <c r="A58" s="49"/>
      <c r="B58" s="51"/>
      <c r="C58" s="51"/>
      <c r="D58" s="51"/>
      <c r="E58" s="51"/>
      <c r="F58" s="51"/>
      <c r="G58" s="51"/>
      <c r="H58" s="51"/>
      <c r="I58" s="51"/>
      <c r="J58" s="51"/>
      <c r="K58" s="51"/>
      <c r="L58" s="51"/>
      <c r="M58" s="51"/>
      <c r="N58" s="51"/>
      <c r="O58" s="51"/>
      <c r="P58" s="51"/>
      <c r="Q58" s="51"/>
      <c r="R58" s="51"/>
      <c r="S58" s="51"/>
    </row>
    <row r="59" spans="1:19" ht="20.25" customHeight="1">
      <c r="A59" s="49" t="s">
        <v>101</v>
      </c>
      <c r="B59" s="194" t="s">
        <v>104</v>
      </c>
      <c r="C59" s="194"/>
      <c r="D59" s="194"/>
      <c r="E59" s="194"/>
      <c r="F59" s="194"/>
      <c r="G59" s="194"/>
      <c r="H59" s="194"/>
      <c r="I59" s="194"/>
      <c r="J59" s="194"/>
      <c r="K59" s="194"/>
      <c r="L59" s="194"/>
      <c r="M59" s="194"/>
      <c r="N59" s="194"/>
      <c r="O59" s="194"/>
      <c r="P59" s="194"/>
      <c r="Q59" s="194"/>
      <c r="R59" s="194"/>
      <c r="S59" s="194"/>
    </row>
    <row r="60" spans="1:19" ht="20.25" customHeight="1">
      <c r="B60" s="186" t="s">
        <v>137</v>
      </c>
      <c r="C60" s="186"/>
      <c r="D60" s="186"/>
      <c r="E60" s="186"/>
      <c r="F60" s="186"/>
      <c r="G60" s="186"/>
      <c r="H60" s="186"/>
      <c r="I60" s="186"/>
      <c r="J60" s="186"/>
      <c r="K60" s="186"/>
      <c r="L60" s="186"/>
      <c r="M60" s="186"/>
      <c r="N60" s="186"/>
      <c r="O60" s="186"/>
      <c r="P60" s="186"/>
      <c r="Q60" s="186"/>
      <c r="R60" s="186"/>
      <c r="S60" s="186"/>
    </row>
    <row r="61" spans="1:19" ht="8.25" customHeight="1">
      <c r="B61" s="187"/>
      <c r="C61" s="187"/>
      <c r="D61" s="187"/>
      <c r="E61" s="187"/>
      <c r="F61" s="187"/>
      <c r="G61" s="187"/>
      <c r="H61" s="187"/>
      <c r="I61" s="187"/>
      <c r="J61" s="187"/>
      <c r="K61" s="187"/>
      <c r="L61" s="187"/>
      <c r="M61" s="187"/>
      <c r="N61" s="187"/>
      <c r="O61" s="187"/>
      <c r="P61" s="187"/>
      <c r="Q61" s="187"/>
      <c r="R61" s="187"/>
      <c r="S61" s="187"/>
    </row>
    <row r="62" spans="1:19" ht="20.25" customHeight="1">
      <c r="A62" s="32" t="s">
        <v>102</v>
      </c>
      <c r="B62" s="188" t="s">
        <v>103</v>
      </c>
      <c r="C62" s="188"/>
      <c r="D62" s="188"/>
      <c r="E62" s="188"/>
      <c r="F62" s="188"/>
      <c r="G62" s="188"/>
      <c r="H62" s="188"/>
      <c r="I62" s="188"/>
      <c r="J62" s="188"/>
      <c r="K62" s="188"/>
      <c r="L62" s="188"/>
      <c r="M62" s="188"/>
      <c r="N62" s="188"/>
      <c r="O62" s="188"/>
      <c r="P62" s="188"/>
      <c r="Q62" s="188"/>
      <c r="R62" s="188"/>
      <c r="S62" s="188"/>
    </row>
    <row r="63" spans="1:19" ht="9" customHeight="1"/>
    <row r="64" spans="1:19" ht="20.25" customHeight="1">
      <c r="A64" s="35" t="s">
        <v>138</v>
      </c>
      <c r="B64" s="191" t="s">
        <v>139</v>
      </c>
      <c r="C64" s="191"/>
      <c r="D64" s="191"/>
      <c r="E64" s="191"/>
      <c r="F64" s="191"/>
      <c r="G64" s="191"/>
      <c r="H64" s="191"/>
      <c r="I64" s="191"/>
      <c r="J64" s="191"/>
      <c r="K64" s="191"/>
      <c r="L64" s="191"/>
      <c r="M64" s="191"/>
      <c r="N64" s="191"/>
      <c r="O64" s="191"/>
      <c r="P64" s="191"/>
      <c r="Q64" s="191"/>
      <c r="R64" s="191"/>
      <c r="S64" s="191"/>
    </row>
    <row r="65" spans="2:19" ht="16.5">
      <c r="B65" s="191" t="s">
        <v>140</v>
      </c>
      <c r="C65" s="191"/>
      <c r="D65" s="191"/>
      <c r="E65" s="191"/>
      <c r="F65" s="191"/>
      <c r="G65" s="191"/>
      <c r="H65" s="191"/>
      <c r="I65" s="191"/>
      <c r="J65" s="191"/>
      <c r="K65" s="191"/>
      <c r="L65" s="191"/>
      <c r="M65" s="191"/>
      <c r="N65" s="191"/>
      <c r="O65" s="191"/>
      <c r="P65" s="191"/>
      <c r="Q65" s="191"/>
      <c r="R65" s="191"/>
      <c r="S65" s="191"/>
    </row>
  </sheetData>
  <mergeCells count="41">
    <mergeCell ref="B64:S64"/>
    <mergeCell ref="B65:S65"/>
    <mergeCell ref="B21:S21"/>
    <mergeCell ref="B8:S8"/>
    <mergeCell ref="B10:S10"/>
    <mergeCell ref="B16:S16"/>
    <mergeCell ref="B18:S18"/>
    <mergeCell ref="B20:S20"/>
    <mergeCell ref="B22:S22"/>
    <mergeCell ref="B25:S25"/>
    <mergeCell ref="B26:S26"/>
    <mergeCell ref="B27:S27"/>
    <mergeCell ref="B29:S29"/>
    <mergeCell ref="B30:S30"/>
    <mergeCell ref="B32:S32"/>
    <mergeCell ref="B33:S33"/>
    <mergeCell ref="B1:S1"/>
    <mergeCell ref="B2:S2"/>
    <mergeCell ref="A3:S3"/>
    <mergeCell ref="B5:S5"/>
    <mergeCell ref="B6:S6"/>
    <mergeCell ref="B35:S35"/>
    <mergeCell ref="B38:S38"/>
    <mergeCell ref="B39:S39"/>
    <mergeCell ref="B40:S40"/>
    <mergeCell ref="B41:S41"/>
    <mergeCell ref="B42:S42"/>
    <mergeCell ref="B43:S43"/>
    <mergeCell ref="B60:S60"/>
    <mergeCell ref="B61:S61"/>
    <mergeCell ref="B62:S62"/>
    <mergeCell ref="A44:S44"/>
    <mergeCell ref="B53:S53"/>
    <mergeCell ref="B55:S55"/>
    <mergeCell ref="B57:S57"/>
    <mergeCell ref="B59:S59"/>
    <mergeCell ref="B45:S45"/>
    <mergeCell ref="B47:S47"/>
    <mergeCell ref="B49:S49"/>
    <mergeCell ref="B50:S50"/>
    <mergeCell ref="B51:S51"/>
  </mergeCells>
  <pageMargins left="0" right="0" top="0" bottom="0" header="0" footer="0"/>
  <pageSetup paperSize="9" scale="75" orientation="landscape" r:id="rId1"/>
</worksheet>
</file>

<file path=xl/worksheets/sheet10.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T52"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185</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6.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66.7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3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август!BA8</f>
        <v>0</v>
      </c>
      <c r="BB8" s="356"/>
      <c r="BC8" s="356"/>
      <c r="BD8" s="356"/>
      <c r="BE8" s="356"/>
      <c r="BF8" s="349"/>
      <c r="BG8" s="180">
        <f>август!BG8</f>
        <v>0</v>
      </c>
      <c r="BH8" s="357">
        <f>август!BH8</f>
        <v>0</v>
      </c>
      <c r="BI8" s="349"/>
      <c r="BJ8" s="362">
        <f>август!BJ8</f>
        <v>0</v>
      </c>
      <c r="BK8" s="363"/>
      <c r="BL8" s="363"/>
      <c r="BM8" s="364"/>
      <c r="BN8" s="358">
        <f>август!BN8</f>
        <v>0</v>
      </c>
      <c r="BO8" s="359"/>
      <c r="BP8" s="357">
        <f>август!BP8</f>
        <v>0</v>
      </c>
      <c r="BQ8" s="349"/>
      <c r="BR8" s="362">
        <f>август!BR8</f>
        <v>0</v>
      </c>
      <c r="BS8" s="363"/>
      <c r="BT8" s="363"/>
      <c r="BU8" s="181">
        <f>август!BU8</f>
        <v>0</v>
      </c>
      <c r="BV8" s="365">
        <f>август!BV8</f>
        <v>0</v>
      </c>
      <c r="BW8" s="364"/>
      <c r="BX8" s="182">
        <f>август!BX8</f>
        <v>0</v>
      </c>
      <c r="BY8" s="180">
        <f>август!BY8</f>
        <v>0</v>
      </c>
      <c r="BZ8" s="357">
        <f>август!BZ8</f>
        <v>0</v>
      </c>
      <c r="CA8" s="356"/>
      <c r="CB8" s="356"/>
      <c r="CC8" s="356"/>
      <c r="CD8" s="356"/>
      <c r="CE8" s="356"/>
      <c r="CF8" s="356"/>
      <c r="CG8" s="356"/>
      <c r="CH8" s="349"/>
      <c r="CI8" s="361">
        <f>август!CI8</f>
        <v>0</v>
      </c>
      <c r="CJ8" s="358"/>
      <c r="CK8" s="358"/>
      <c r="CL8" s="359"/>
      <c r="CM8" s="358">
        <f>август!CM8</f>
        <v>0</v>
      </c>
      <c r="CN8" s="358"/>
      <c r="CO8" s="359"/>
      <c r="CP8" s="362">
        <f>август!CP8</f>
        <v>0</v>
      </c>
      <c r="CQ8" s="363"/>
      <c r="CR8" s="363"/>
      <c r="CS8" s="364"/>
      <c r="CT8" s="163"/>
      <c r="CU8" s="160"/>
      <c r="CV8" s="360"/>
      <c r="CW8" s="293"/>
      <c r="CX8" s="160"/>
      <c r="CY8" s="160"/>
      <c r="CZ8" s="160"/>
      <c r="DA8" s="153"/>
      <c r="DB8" s="160"/>
      <c r="DC8" s="153"/>
      <c r="DD8" s="160"/>
      <c r="DE8" s="160"/>
      <c r="DF8" s="318">
        <f>август!DF8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186</v>
      </c>
      <c r="D9" s="122">
        <f t="shared" ref="D9:D54" si="1">E9+G9+O9+Q9+S9+W9+AA9+AC9+AE9+AG9+AI9+AK9+AM9+AO9+AQ9+AS9+AW9+AY9+CT9+Y9+U9+I9+K9+M9+AU9</f>
        <v>0</v>
      </c>
      <c r="E9" s="131">
        <f>август!E9</f>
        <v>0</v>
      </c>
      <c r="F9" s="131">
        <f>август!F9</f>
        <v>0</v>
      </c>
      <c r="G9" s="131">
        <f>август!G9</f>
        <v>0</v>
      </c>
      <c r="H9" s="131">
        <f>август!H9</f>
        <v>0</v>
      </c>
      <c r="I9" s="131">
        <f>август!I9</f>
        <v>0</v>
      </c>
      <c r="J9" s="131">
        <f>август!J9</f>
        <v>0</v>
      </c>
      <c r="K9" s="131">
        <f>август!K9</f>
        <v>0</v>
      </c>
      <c r="L9" s="131">
        <f>август!L9</f>
        <v>0</v>
      </c>
      <c r="M9" s="131">
        <f>август!M9</f>
        <v>0</v>
      </c>
      <c r="N9" s="131">
        <f>август!N9</f>
        <v>0</v>
      </c>
      <c r="O9" s="131">
        <f>август!O9</f>
        <v>0</v>
      </c>
      <c r="P9" s="131">
        <f>август!P9</f>
        <v>0</v>
      </c>
      <c r="Q9" s="131">
        <f>август!Q9</f>
        <v>0</v>
      </c>
      <c r="R9" s="131">
        <f>август!R9</f>
        <v>0</v>
      </c>
      <c r="S9" s="131">
        <f>август!S9</f>
        <v>0</v>
      </c>
      <c r="T9" s="131">
        <f>август!T9</f>
        <v>0</v>
      </c>
      <c r="U9" s="131">
        <f>август!U9</f>
        <v>0</v>
      </c>
      <c r="V9" s="131">
        <f>август!V9</f>
        <v>0</v>
      </c>
      <c r="W9" s="131">
        <f>август!W9</f>
        <v>0</v>
      </c>
      <c r="X9" s="131">
        <f>август!X9</f>
        <v>0</v>
      </c>
      <c r="Y9" s="131">
        <f>август!Y9</f>
        <v>0</v>
      </c>
      <c r="Z9" s="131">
        <f>август!Z9</f>
        <v>0</v>
      </c>
      <c r="AA9" s="131">
        <f>август!AA9</f>
        <v>0</v>
      </c>
      <c r="AB9" s="131">
        <f>август!AB9</f>
        <v>0</v>
      </c>
      <c r="AC9" s="131">
        <f>август!AC9</f>
        <v>0</v>
      </c>
      <c r="AD9" s="131">
        <f>август!AD9</f>
        <v>0</v>
      </c>
      <c r="AE9" s="131">
        <f>август!AE9</f>
        <v>0</v>
      </c>
      <c r="AF9" s="131">
        <f>август!AF9</f>
        <v>0</v>
      </c>
      <c r="AG9" s="131">
        <f>август!AG9</f>
        <v>0</v>
      </c>
      <c r="AH9" s="131">
        <f>август!AH9</f>
        <v>0</v>
      </c>
      <c r="AI9" s="131">
        <f>август!AI9</f>
        <v>0</v>
      </c>
      <c r="AJ9" s="131">
        <f>август!AJ9</f>
        <v>0</v>
      </c>
      <c r="AK9" s="131">
        <f>август!AK9</f>
        <v>0</v>
      </c>
      <c r="AL9" s="131">
        <f>август!AL9</f>
        <v>0</v>
      </c>
      <c r="AM9" s="131">
        <f>август!AM9</f>
        <v>0</v>
      </c>
      <c r="AN9" s="131">
        <f>август!AN9</f>
        <v>0</v>
      </c>
      <c r="AO9" s="131">
        <f>август!AO9</f>
        <v>0</v>
      </c>
      <c r="AP9" s="131">
        <f>август!AP9</f>
        <v>0</v>
      </c>
      <c r="AQ9" s="131">
        <f>август!AQ9</f>
        <v>0</v>
      </c>
      <c r="AR9" s="131">
        <f>август!AR9</f>
        <v>0</v>
      </c>
      <c r="AS9" s="131">
        <f>август!AS9</f>
        <v>0</v>
      </c>
      <c r="AT9" s="131">
        <f>август!AT9</f>
        <v>0</v>
      </c>
      <c r="AU9" s="131">
        <f>август!AU9</f>
        <v>0</v>
      </c>
      <c r="AV9" s="131">
        <f>август!AV9</f>
        <v>0</v>
      </c>
      <c r="AW9" s="131">
        <f>август!AW9</f>
        <v>0</v>
      </c>
      <c r="AX9" s="131">
        <f>август!AX9</f>
        <v>0</v>
      </c>
      <c r="AY9" s="105"/>
      <c r="AZ9" s="77"/>
      <c r="BA9" s="127">
        <f>август!BA9</f>
        <v>0</v>
      </c>
      <c r="BB9" s="127">
        <f>август!BB9</f>
        <v>0</v>
      </c>
      <c r="BC9" s="127">
        <f>август!BC9</f>
        <v>0</v>
      </c>
      <c r="BD9" s="127">
        <f>август!BD9</f>
        <v>0</v>
      </c>
      <c r="BE9" s="127">
        <f>август!BE9</f>
        <v>0</v>
      </c>
      <c r="BF9" s="127">
        <f>август!BF9</f>
        <v>0</v>
      </c>
      <c r="BG9" s="127">
        <f>август!BG9</f>
        <v>0</v>
      </c>
      <c r="BH9" s="127">
        <f>август!BH9</f>
        <v>0</v>
      </c>
      <c r="BI9" s="127">
        <f>август!BI9</f>
        <v>0</v>
      </c>
      <c r="BJ9" s="127">
        <f>август!BJ9</f>
        <v>0</v>
      </c>
      <c r="BK9" s="127">
        <f>август!BK9</f>
        <v>0</v>
      </c>
      <c r="BL9" s="127">
        <f>август!BL9</f>
        <v>0</v>
      </c>
      <c r="BM9" s="127">
        <f>август!BM9</f>
        <v>0</v>
      </c>
      <c r="BN9" s="127">
        <f>август!BN9</f>
        <v>0</v>
      </c>
      <c r="BO9" s="127">
        <f>август!BO9</f>
        <v>0</v>
      </c>
      <c r="BP9" s="127">
        <f>август!BP9</f>
        <v>0</v>
      </c>
      <c r="BQ9" s="127">
        <f>август!BQ9</f>
        <v>0</v>
      </c>
      <c r="BR9" s="127">
        <f>август!BR9</f>
        <v>0</v>
      </c>
      <c r="BS9" s="127">
        <f>август!BS9</f>
        <v>0</v>
      </c>
      <c r="BT9" s="127">
        <f>август!BT9</f>
        <v>0</v>
      </c>
      <c r="BU9" s="127">
        <f>август!BU9</f>
        <v>0</v>
      </c>
      <c r="BV9" s="127">
        <f>август!BV9</f>
        <v>0</v>
      </c>
      <c r="BW9" s="127">
        <f>август!BW9</f>
        <v>0</v>
      </c>
      <c r="BX9" s="127">
        <f>август!BX9</f>
        <v>0</v>
      </c>
      <c r="BY9" s="127">
        <f>август!BY9</f>
        <v>0</v>
      </c>
      <c r="BZ9" s="127">
        <f>август!BZ9</f>
        <v>0</v>
      </c>
      <c r="CA9" s="127">
        <f>август!CA9</f>
        <v>0</v>
      </c>
      <c r="CB9" s="127">
        <f>август!CB9</f>
        <v>0</v>
      </c>
      <c r="CC9" s="127">
        <f>август!CC9</f>
        <v>0</v>
      </c>
      <c r="CD9" s="127">
        <f>август!CD9</f>
        <v>0</v>
      </c>
      <c r="CE9" s="127">
        <f>август!CE9</f>
        <v>0</v>
      </c>
      <c r="CF9" s="127">
        <f>август!CF9</f>
        <v>0</v>
      </c>
      <c r="CG9" s="127">
        <f>август!CG9</f>
        <v>0</v>
      </c>
      <c r="CH9" s="127">
        <f>август!CH9</f>
        <v>0</v>
      </c>
      <c r="CI9" s="127">
        <f>август!CI9</f>
        <v>0</v>
      </c>
      <c r="CJ9" s="127">
        <f>август!CJ9</f>
        <v>0</v>
      </c>
      <c r="CK9" s="127">
        <f>август!CK9</f>
        <v>0</v>
      </c>
      <c r="CL9" s="127">
        <f>август!CL9</f>
        <v>0</v>
      </c>
      <c r="CM9" s="127">
        <f>август!CM9</f>
        <v>0</v>
      </c>
      <c r="CN9" s="127">
        <f>август!CN9</f>
        <v>0</v>
      </c>
      <c r="CO9" s="127">
        <f>август!CO9</f>
        <v>0</v>
      </c>
      <c r="CP9" s="127">
        <f>август!CP9</f>
        <v>0</v>
      </c>
      <c r="CQ9" s="127">
        <f>август!CQ9</f>
        <v>0</v>
      </c>
      <c r="CR9" s="127">
        <f>август!CR9</f>
        <v>0</v>
      </c>
      <c r="CS9" s="127">
        <f>август!CS9</f>
        <v>0</v>
      </c>
      <c r="CT9" s="127">
        <f>август!CT9</f>
        <v>0</v>
      </c>
      <c r="CU9" s="127">
        <f>август!CU9</f>
        <v>0</v>
      </c>
      <c r="CV9" s="127">
        <f>август!CV9</f>
        <v>0</v>
      </c>
      <c r="CW9" s="127">
        <f>август!CW9</f>
        <v>0</v>
      </c>
      <c r="CX9" s="127">
        <f>август!CX9</f>
        <v>0</v>
      </c>
      <c r="CY9" s="127">
        <f>август!CY9</f>
        <v>0</v>
      </c>
      <c r="CZ9" s="127">
        <f>август!CZ9</f>
        <v>0</v>
      </c>
      <c r="DA9" s="127">
        <f>август!DA9</f>
        <v>0</v>
      </c>
      <c r="DB9" s="127">
        <f>август!DB9</f>
        <v>0</v>
      </c>
      <c r="DC9" s="127">
        <f>август!DC9</f>
        <v>0</v>
      </c>
      <c r="DD9" s="127">
        <f>август!DD9</f>
        <v>0</v>
      </c>
      <c r="DE9" s="127">
        <f>август!DE9</f>
        <v>0</v>
      </c>
      <c r="DF9" s="127">
        <f>август!DF9</f>
        <v>0</v>
      </c>
      <c r="DG9" s="127">
        <f>август!DG9</f>
        <v>0</v>
      </c>
      <c r="DH9" s="127">
        <f>август!DH9</f>
        <v>0</v>
      </c>
      <c r="DI9" s="127">
        <f>август!DI9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187</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188</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CU55+август!CU60</f>
        <v>0</v>
      </c>
      <c r="CV60" s="109"/>
      <c r="CW60" s="108">
        <f>CW55+август!CW60</f>
        <v>0</v>
      </c>
      <c r="CX60" s="109"/>
      <c r="CY60" s="108">
        <f>CY55+август!CY60</f>
        <v>0</v>
      </c>
      <c r="CZ60" s="109"/>
      <c r="DA60" s="108">
        <f>DA55+август!DA60</f>
        <v>0</v>
      </c>
      <c r="DB60" s="109"/>
      <c r="DC60" s="108">
        <f>DC55+август!DC60</f>
        <v>0</v>
      </c>
      <c r="DD60" s="109"/>
      <c r="DE60" s="108">
        <f>DE55+август!DE60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1.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T52"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8.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4.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3.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сентябрь!BA8</f>
        <v>0</v>
      </c>
      <c r="BB8" s="356"/>
      <c r="BC8" s="356"/>
      <c r="BD8" s="356"/>
      <c r="BE8" s="356"/>
      <c r="BF8" s="349"/>
      <c r="BG8" s="180">
        <f>сентябрь!BG8</f>
        <v>0</v>
      </c>
      <c r="BH8" s="357">
        <f>сентябрь!BH8</f>
        <v>0</v>
      </c>
      <c r="BI8" s="349"/>
      <c r="BJ8" s="362">
        <f>сентябрь!BJ8</f>
        <v>0</v>
      </c>
      <c r="BK8" s="363"/>
      <c r="BL8" s="363"/>
      <c r="BM8" s="364"/>
      <c r="BN8" s="358">
        <f>сентябрь!BN8</f>
        <v>0</v>
      </c>
      <c r="BO8" s="359"/>
      <c r="BP8" s="357">
        <f>сентябрь!BP8</f>
        <v>0</v>
      </c>
      <c r="BQ8" s="349"/>
      <c r="BR8" s="362">
        <f>сентябрь!BR8</f>
        <v>0</v>
      </c>
      <c r="BS8" s="363"/>
      <c r="BT8" s="363"/>
      <c r="BU8" s="181">
        <f>сентябрь!BU8</f>
        <v>0</v>
      </c>
      <c r="BV8" s="365">
        <f>сентябрь!BV8</f>
        <v>0</v>
      </c>
      <c r="BW8" s="364"/>
      <c r="BX8" s="182">
        <f>сентябрь!BX8</f>
        <v>0</v>
      </c>
      <c r="BY8" s="180">
        <f>сентябрь!BY8</f>
        <v>0</v>
      </c>
      <c r="BZ8" s="357">
        <f>сентябрь!BZ8</f>
        <v>0</v>
      </c>
      <c r="CA8" s="356"/>
      <c r="CB8" s="356"/>
      <c r="CC8" s="356"/>
      <c r="CD8" s="356"/>
      <c r="CE8" s="356"/>
      <c r="CF8" s="356"/>
      <c r="CG8" s="356"/>
      <c r="CH8" s="349"/>
      <c r="CI8" s="361">
        <f>сентябрь!CI8</f>
        <v>0</v>
      </c>
      <c r="CJ8" s="358"/>
      <c r="CK8" s="358"/>
      <c r="CL8" s="359"/>
      <c r="CM8" s="358">
        <f>сентябрь!CM8</f>
        <v>0</v>
      </c>
      <c r="CN8" s="358"/>
      <c r="CO8" s="359"/>
      <c r="CP8" s="362">
        <f>сентябрь!CP8</f>
        <v>0</v>
      </c>
      <c r="CQ8" s="363"/>
      <c r="CR8" s="363"/>
      <c r="CS8" s="364"/>
      <c r="CT8" s="163"/>
      <c r="CU8" s="160"/>
      <c r="CV8" s="360"/>
      <c r="CW8" s="293"/>
      <c r="CX8" s="160"/>
      <c r="CY8" s="160"/>
      <c r="CZ8" s="160"/>
      <c r="DA8" s="153"/>
      <c r="DB8" s="160"/>
      <c r="DC8" s="153"/>
      <c r="DD8" s="160"/>
      <c r="DE8" s="160"/>
      <c r="DF8" s="318">
        <f>сентябрь!DF8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190</v>
      </c>
      <c r="D9" s="122">
        <f t="shared" ref="D9:D54" si="1">E9+G9+O9+Q9+S9+W9+AA9+AC9+AE9+AG9+AI9+AK9+AM9+AO9+AQ9+AS9+AW9+AY9+CT9+Y9+U9+I9+K9+M9+AU9</f>
        <v>0</v>
      </c>
      <c r="E9" s="131">
        <f>сентябрь!E9</f>
        <v>0</v>
      </c>
      <c r="F9" s="131">
        <f>сентябрь!F9</f>
        <v>0</v>
      </c>
      <c r="G9" s="131">
        <f>сентябрь!G9</f>
        <v>0</v>
      </c>
      <c r="H9" s="131">
        <f>сентябрь!H9</f>
        <v>0</v>
      </c>
      <c r="I9" s="131">
        <f>сентябрь!I9</f>
        <v>0</v>
      </c>
      <c r="J9" s="131">
        <f>сентябрь!J9</f>
        <v>0</v>
      </c>
      <c r="K9" s="131">
        <f>сентябрь!K9</f>
        <v>0</v>
      </c>
      <c r="L9" s="131">
        <f>сентябрь!L9</f>
        <v>0</v>
      </c>
      <c r="M9" s="131">
        <f>сентябрь!M9</f>
        <v>0</v>
      </c>
      <c r="N9" s="131">
        <f>сентябрь!N9</f>
        <v>0</v>
      </c>
      <c r="O9" s="131">
        <f>сентябрь!O9</f>
        <v>0</v>
      </c>
      <c r="P9" s="131">
        <f>сентябрь!P9</f>
        <v>0</v>
      </c>
      <c r="Q9" s="131">
        <f>сентябрь!Q9</f>
        <v>0</v>
      </c>
      <c r="R9" s="131">
        <f>сентябрь!R9</f>
        <v>0</v>
      </c>
      <c r="S9" s="131">
        <f>сентябрь!S9</f>
        <v>0</v>
      </c>
      <c r="T9" s="131">
        <f>сентябрь!T9</f>
        <v>0</v>
      </c>
      <c r="U9" s="131">
        <f>сентябрь!U9</f>
        <v>0</v>
      </c>
      <c r="V9" s="131">
        <f>сентябрь!V9</f>
        <v>0</v>
      </c>
      <c r="W9" s="131">
        <f>сентябрь!W9</f>
        <v>0</v>
      </c>
      <c r="X9" s="131">
        <f>сентябрь!X9</f>
        <v>0</v>
      </c>
      <c r="Y9" s="131">
        <f>сентябрь!Y9</f>
        <v>0</v>
      </c>
      <c r="Z9" s="131">
        <f>сентябрь!Z9</f>
        <v>0</v>
      </c>
      <c r="AA9" s="131">
        <f>сентябрь!AA9</f>
        <v>0</v>
      </c>
      <c r="AB9" s="131">
        <f>сентябрь!AB9</f>
        <v>0</v>
      </c>
      <c r="AC9" s="131">
        <f>сентябрь!AC9</f>
        <v>0</v>
      </c>
      <c r="AD9" s="131">
        <f>сентябрь!AD9</f>
        <v>0</v>
      </c>
      <c r="AE9" s="131">
        <f>сентябрь!AE9</f>
        <v>0</v>
      </c>
      <c r="AF9" s="131">
        <f>сентябрь!AF9</f>
        <v>0</v>
      </c>
      <c r="AG9" s="131">
        <f>сентябрь!AG9</f>
        <v>0</v>
      </c>
      <c r="AH9" s="131">
        <f>сентябрь!AH9</f>
        <v>0</v>
      </c>
      <c r="AI9" s="131">
        <f>сентябрь!AI9</f>
        <v>0</v>
      </c>
      <c r="AJ9" s="131">
        <f>сентябрь!AJ9</f>
        <v>0</v>
      </c>
      <c r="AK9" s="131">
        <f>сентябрь!AK9</f>
        <v>0</v>
      </c>
      <c r="AL9" s="131">
        <f>сентябрь!AL9</f>
        <v>0</v>
      </c>
      <c r="AM9" s="131">
        <f>сентябрь!AM9</f>
        <v>0</v>
      </c>
      <c r="AN9" s="131">
        <f>сентябрь!AN9</f>
        <v>0</v>
      </c>
      <c r="AO9" s="131">
        <f>сентябрь!AO9</f>
        <v>0</v>
      </c>
      <c r="AP9" s="131">
        <f>сентябрь!AP9</f>
        <v>0</v>
      </c>
      <c r="AQ9" s="131">
        <f>сентябрь!AQ9</f>
        <v>0</v>
      </c>
      <c r="AR9" s="131">
        <f>сентябрь!AR9</f>
        <v>0</v>
      </c>
      <c r="AS9" s="131">
        <f>сентябрь!AS9</f>
        <v>0</v>
      </c>
      <c r="AT9" s="131">
        <f>сентябрь!AT9</f>
        <v>0</v>
      </c>
      <c r="AU9" s="131">
        <f>сентябрь!AU9</f>
        <v>0</v>
      </c>
      <c r="AV9" s="131">
        <f>сентябрь!AV9</f>
        <v>0</v>
      </c>
      <c r="AW9" s="131">
        <f>сентябрь!AW9</f>
        <v>0</v>
      </c>
      <c r="AX9" s="131">
        <f>сентябрь!AX9</f>
        <v>0</v>
      </c>
      <c r="AY9" s="105"/>
      <c r="AZ9" s="77"/>
      <c r="BA9" s="127">
        <f>сентябрь!BA9</f>
        <v>0</v>
      </c>
      <c r="BB9" s="127">
        <f>сентябрь!BB9</f>
        <v>0</v>
      </c>
      <c r="BC9" s="127">
        <f>сентябрь!BC9</f>
        <v>0</v>
      </c>
      <c r="BD9" s="127">
        <f>сентябрь!BD9</f>
        <v>0</v>
      </c>
      <c r="BE9" s="127">
        <f>сентябрь!BE9</f>
        <v>0</v>
      </c>
      <c r="BF9" s="127">
        <f>сентябрь!BF9</f>
        <v>0</v>
      </c>
      <c r="BG9" s="127">
        <f>сентябрь!BG9</f>
        <v>0</v>
      </c>
      <c r="BH9" s="127">
        <f>сентябрь!BH9</f>
        <v>0</v>
      </c>
      <c r="BI9" s="127">
        <f>сентябрь!BI9</f>
        <v>0</v>
      </c>
      <c r="BJ9" s="127">
        <f>сентябрь!BJ9</f>
        <v>0</v>
      </c>
      <c r="BK9" s="127">
        <f>сентябрь!BK9</f>
        <v>0</v>
      </c>
      <c r="BL9" s="127">
        <f>сентябрь!BL9</f>
        <v>0</v>
      </c>
      <c r="BM9" s="127">
        <f>сентябрь!BM9</f>
        <v>0</v>
      </c>
      <c r="BN9" s="127">
        <f>сентябрь!BN9</f>
        <v>0</v>
      </c>
      <c r="BO9" s="127">
        <f>сентябрь!BO9</f>
        <v>0</v>
      </c>
      <c r="BP9" s="127">
        <f>сентябрь!BP9</f>
        <v>0</v>
      </c>
      <c r="BQ9" s="127">
        <f>сентябрь!BQ9</f>
        <v>0</v>
      </c>
      <c r="BR9" s="127">
        <f>сентябрь!BR9</f>
        <v>0</v>
      </c>
      <c r="BS9" s="127">
        <f>сентябрь!BS9</f>
        <v>0</v>
      </c>
      <c r="BT9" s="127">
        <f>сентябрь!BT9</f>
        <v>0</v>
      </c>
      <c r="BU9" s="127">
        <f>сентябрь!BU9</f>
        <v>0</v>
      </c>
      <c r="BV9" s="127">
        <f>сентябрь!BV9</f>
        <v>0</v>
      </c>
      <c r="BW9" s="127">
        <f>сентябрь!BW9</f>
        <v>0</v>
      </c>
      <c r="BX9" s="127">
        <f>сентябрь!BX9</f>
        <v>0</v>
      </c>
      <c r="BY9" s="127">
        <f>сентябрь!BY9</f>
        <v>0</v>
      </c>
      <c r="BZ9" s="127">
        <f>сентябрь!BZ9</f>
        <v>0</v>
      </c>
      <c r="CA9" s="127">
        <f>сентябрь!CA9</f>
        <v>0</v>
      </c>
      <c r="CB9" s="127">
        <f>сентябрь!CB9</f>
        <v>0</v>
      </c>
      <c r="CC9" s="127">
        <f>сентябрь!CC9</f>
        <v>0</v>
      </c>
      <c r="CD9" s="127">
        <f>сентябрь!CD9</f>
        <v>0</v>
      </c>
      <c r="CE9" s="127">
        <f>сентябрь!CE9</f>
        <v>0</v>
      </c>
      <c r="CF9" s="127">
        <f>сентябрь!CF9</f>
        <v>0</v>
      </c>
      <c r="CG9" s="127">
        <f>сентябрь!CG9</f>
        <v>0</v>
      </c>
      <c r="CH9" s="127">
        <f>сентябрь!CH9</f>
        <v>0</v>
      </c>
      <c r="CI9" s="127">
        <f>сентябрь!CI9</f>
        <v>0</v>
      </c>
      <c r="CJ9" s="127">
        <f>сентябрь!CJ9</f>
        <v>0</v>
      </c>
      <c r="CK9" s="127">
        <f>сентябрь!CK9</f>
        <v>0</v>
      </c>
      <c r="CL9" s="127">
        <f>сентябрь!CL9</f>
        <v>0</v>
      </c>
      <c r="CM9" s="127">
        <f>сентябрь!CM9</f>
        <v>0</v>
      </c>
      <c r="CN9" s="127">
        <f>сентябрь!CN9</f>
        <v>0</v>
      </c>
      <c r="CO9" s="127">
        <f>сентябрь!CO9</f>
        <v>0</v>
      </c>
      <c r="CP9" s="127">
        <f>сентябрь!CP9</f>
        <v>0</v>
      </c>
      <c r="CQ9" s="127">
        <f>сентябрь!CQ9</f>
        <v>0</v>
      </c>
      <c r="CR9" s="127">
        <f>сентябрь!CR9</f>
        <v>0</v>
      </c>
      <c r="CS9" s="127">
        <f>сентябрь!CS9</f>
        <v>0</v>
      </c>
      <c r="CT9" s="127">
        <f>сентябрь!CT9</f>
        <v>0</v>
      </c>
      <c r="CU9" s="127">
        <f>сентябрь!CU9</f>
        <v>0</v>
      </c>
      <c r="CV9" s="127">
        <f>сентябрь!CV9</f>
        <v>0</v>
      </c>
      <c r="CW9" s="127">
        <f>сентябрь!CW9</f>
        <v>0</v>
      </c>
      <c r="CX9" s="127">
        <f>сентябрь!CX9</f>
        <v>0</v>
      </c>
      <c r="CY9" s="127">
        <f>сентябрь!CY9</f>
        <v>0</v>
      </c>
      <c r="CZ9" s="127">
        <f>сентябрь!CZ9</f>
        <v>0</v>
      </c>
      <c r="DA9" s="127">
        <f>сентябрь!DA9</f>
        <v>0</v>
      </c>
      <c r="DB9" s="127">
        <f>сентябрь!DB9</f>
        <v>0</v>
      </c>
      <c r="DC9" s="127">
        <f>сентябрь!DC9</f>
        <v>0</v>
      </c>
      <c r="DD9" s="127">
        <f>сентябрь!DD9</f>
        <v>0</v>
      </c>
      <c r="DE9" s="127">
        <f>сентябрь!DE9</f>
        <v>0</v>
      </c>
      <c r="DF9" s="127">
        <f>сентябрь!DF9</f>
        <v>0</v>
      </c>
      <c r="DG9" s="127">
        <f>сентябрь!DG9</f>
        <v>0</v>
      </c>
      <c r="DH9" s="127">
        <f>сентябрь!DH9</f>
        <v>0</v>
      </c>
      <c r="DI9" s="127">
        <f>сентябрь!DI9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191</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192</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CU55+сентябрь!CU60</f>
        <v>0</v>
      </c>
      <c r="CV60" s="109"/>
      <c r="CW60" s="108">
        <f>CW55+сентябрь!CW60</f>
        <v>0</v>
      </c>
      <c r="CX60" s="109"/>
      <c r="CY60" s="108">
        <f>CY55+сентябрь!CY60</f>
        <v>0</v>
      </c>
      <c r="CZ60" s="109"/>
      <c r="DA60" s="108">
        <f>DA55+сентябрь!DA60</f>
        <v>0</v>
      </c>
      <c r="DB60" s="109"/>
      <c r="DC60" s="108">
        <f>DC55+сентябрь!DC60</f>
        <v>0</v>
      </c>
      <c r="DD60" s="109"/>
      <c r="DE60" s="108">
        <f>DE55+сентябрь!DE60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2.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W49"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193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58.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8"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0"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октябрь!BA8</f>
        <v>0</v>
      </c>
      <c r="BB8" s="356"/>
      <c r="BC8" s="356"/>
      <c r="BD8" s="356"/>
      <c r="BE8" s="356"/>
      <c r="BF8" s="349"/>
      <c r="BG8" s="180">
        <f>октябрь!BG8</f>
        <v>0</v>
      </c>
      <c r="BH8" s="357">
        <f>октябрь!BH8</f>
        <v>0</v>
      </c>
      <c r="BI8" s="349"/>
      <c r="BJ8" s="362">
        <f>октябрь!BJ8</f>
        <v>0</v>
      </c>
      <c r="BK8" s="363"/>
      <c r="BL8" s="363"/>
      <c r="BM8" s="364"/>
      <c r="BN8" s="358">
        <f>октябрь!BN8</f>
        <v>0</v>
      </c>
      <c r="BO8" s="359"/>
      <c r="BP8" s="357">
        <f>октябрь!BP8</f>
        <v>0</v>
      </c>
      <c r="BQ8" s="349"/>
      <c r="BR8" s="362">
        <f>октябрь!BR8</f>
        <v>0</v>
      </c>
      <c r="BS8" s="363"/>
      <c r="BT8" s="363"/>
      <c r="BU8" s="181">
        <f>октябрь!BU8</f>
        <v>0</v>
      </c>
      <c r="BV8" s="365">
        <f>октябрь!BV8</f>
        <v>0</v>
      </c>
      <c r="BW8" s="364"/>
      <c r="BX8" s="182">
        <f>октябрь!BX8</f>
        <v>0</v>
      </c>
      <c r="BY8" s="180">
        <f>октябрь!BY8</f>
        <v>0</v>
      </c>
      <c r="BZ8" s="357">
        <f>октябрь!BZ8</f>
        <v>0</v>
      </c>
      <c r="CA8" s="356"/>
      <c r="CB8" s="356"/>
      <c r="CC8" s="356"/>
      <c r="CD8" s="356"/>
      <c r="CE8" s="356"/>
      <c r="CF8" s="356"/>
      <c r="CG8" s="356"/>
      <c r="CH8" s="349"/>
      <c r="CI8" s="361">
        <f>октябрь!CI8</f>
        <v>0</v>
      </c>
      <c r="CJ8" s="358"/>
      <c r="CK8" s="358"/>
      <c r="CL8" s="359"/>
      <c r="CM8" s="358">
        <f>октябрь!CM8</f>
        <v>0</v>
      </c>
      <c r="CN8" s="358"/>
      <c r="CO8" s="359"/>
      <c r="CP8" s="362">
        <f>октябрь!CP8</f>
        <v>0</v>
      </c>
      <c r="CQ8" s="363"/>
      <c r="CR8" s="363"/>
      <c r="CS8" s="364"/>
      <c r="CT8" s="163"/>
      <c r="CU8" s="160"/>
      <c r="CV8" s="360"/>
      <c r="CW8" s="293"/>
      <c r="CX8" s="160"/>
      <c r="CY8" s="160"/>
      <c r="CZ8" s="160"/>
      <c r="DA8" s="153"/>
      <c r="DB8" s="160"/>
      <c r="DC8" s="153"/>
      <c r="DD8" s="160"/>
      <c r="DE8" s="160"/>
      <c r="DF8" s="318">
        <f>октябрь!DF8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194</v>
      </c>
      <c r="D9" s="122">
        <f t="shared" ref="D9:D54" si="1">E9+G9+O9+Q9+S9+W9+AA9+AC9+AE9+AG9+AI9+AK9+AM9+AO9+AQ9+AS9+AW9+AY9+CT9+Y9+U9+I9+K9+M9+AU9</f>
        <v>0</v>
      </c>
      <c r="E9" s="131">
        <f>октябрь!E9</f>
        <v>0</v>
      </c>
      <c r="F9" s="131">
        <f>октябрь!F9</f>
        <v>0</v>
      </c>
      <c r="G9" s="131">
        <f>октябрь!G9</f>
        <v>0</v>
      </c>
      <c r="H9" s="131">
        <f>октябрь!H9</f>
        <v>0</v>
      </c>
      <c r="I9" s="131">
        <f>октябрь!I9</f>
        <v>0</v>
      </c>
      <c r="J9" s="131">
        <f>октябрь!J9</f>
        <v>0</v>
      </c>
      <c r="K9" s="131">
        <f>октябрь!K9</f>
        <v>0</v>
      </c>
      <c r="L9" s="131">
        <f>октябрь!L9</f>
        <v>0</v>
      </c>
      <c r="M9" s="131">
        <f>октябрь!M9</f>
        <v>0</v>
      </c>
      <c r="N9" s="131">
        <f>октябрь!N9</f>
        <v>0</v>
      </c>
      <c r="O9" s="131">
        <f>октябрь!O9</f>
        <v>0</v>
      </c>
      <c r="P9" s="131">
        <f>октябрь!P9</f>
        <v>0</v>
      </c>
      <c r="Q9" s="131">
        <f>октябрь!Q9</f>
        <v>0</v>
      </c>
      <c r="R9" s="131">
        <f>октябрь!R9</f>
        <v>0</v>
      </c>
      <c r="S9" s="131">
        <f>октябрь!S9</f>
        <v>0</v>
      </c>
      <c r="T9" s="131">
        <f>октябрь!T9</f>
        <v>0</v>
      </c>
      <c r="U9" s="131">
        <f>октябрь!U9</f>
        <v>0</v>
      </c>
      <c r="V9" s="131">
        <f>октябрь!V9</f>
        <v>0</v>
      </c>
      <c r="W9" s="131">
        <f>октябрь!W9</f>
        <v>0</v>
      </c>
      <c r="X9" s="131">
        <f>октябрь!X9</f>
        <v>0</v>
      </c>
      <c r="Y9" s="131">
        <f>октябрь!Y9</f>
        <v>0</v>
      </c>
      <c r="Z9" s="131">
        <f>октябрь!Z9</f>
        <v>0</v>
      </c>
      <c r="AA9" s="131">
        <f>октябрь!AA9</f>
        <v>0</v>
      </c>
      <c r="AB9" s="131">
        <f>октябрь!AB9</f>
        <v>0</v>
      </c>
      <c r="AC9" s="131">
        <f>октябрь!AC9</f>
        <v>0</v>
      </c>
      <c r="AD9" s="131">
        <f>октябрь!AD9</f>
        <v>0</v>
      </c>
      <c r="AE9" s="131">
        <f>октябрь!AE9</f>
        <v>0</v>
      </c>
      <c r="AF9" s="131">
        <f>октябрь!AF9</f>
        <v>0</v>
      </c>
      <c r="AG9" s="131">
        <f>октябрь!AG9</f>
        <v>0</v>
      </c>
      <c r="AH9" s="131">
        <f>октябрь!AH9</f>
        <v>0</v>
      </c>
      <c r="AI9" s="131">
        <f>октябрь!AI9</f>
        <v>0</v>
      </c>
      <c r="AJ9" s="131">
        <f>октябрь!AJ9</f>
        <v>0</v>
      </c>
      <c r="AK9" s="131">
        <f>октябрь!AK9</f>
        <v>0</v>
      </c>
      <c r="AL9" s="131">
        <f>октябрь!AL9</f>
        <v>0</v>
      </c>
      <c r="AM9" s="131">
        <f>октябрь!AM9</f>
        <v>0</v>
      </c>
      <c r="AN9" s="131">
        <f>октябрь!AN9</f>
        <v>0</v>
      </c>
      <c r="AO9" s="131">
        <f>октябрь!AO9</f>
        <v>0</v>
      </c>
      <c r="AP9" s="131">
        <f>октябрь!AP9</f>
        <v>0</v>
      </c>
      <c r="AQ9" s="131">
        <f>октябрь!AQ9</f>
        <v>0</v>
      </c>
      <c r="AR9" s="131">
        <f>октябрь!AR9</f>
        <v>0</v>
      </c>
      <c r="AS9" s="131">
        <f>октябрь!AS9</f>
        <v>0</v>
      </c>
      <c r="AT9" s="131">
        <f>октябрь!AT9</f>
        <v>0</v>
      </c>
      <c r="AU9" s="131">
        <f>октябрь!AU9</f>
        <v>0</v>
      </c>
      <c r="AV9" s="131">
        <f>октябрь!AV9</f>
        <v>0</v>
      </c>
      <c r="AW9" s="131">
        <f>октябрь!AW9</f>
        <v>0</v>
      </c>
      <c r="AX9" s="131">
        <f>октябрь!AX9</f>
        <v>0</v>
      </c>
      <c r="AY9" s="105"/>
      <c r="AZ9" s="77"/>
      <c r="BA9" s="127">
        <f>октябрь!BA9</f>
        <v>0</v>
      </c>
      <c r="BB9" s="127">
        <f>октябрь!BB9</f>
        <v>0</v>
      </c>
      <c r="BC9" s="127">
        <f>октябрь!BC9</f>
        <v>0</v>
      </c>
      <c r="BD9" s="127">
        <f>октябрь!BD9</f>
        <v>0</v>
      </c>
      <c r="BE9" s="127">
        <f>октябрь!BE9</f>
        <v>0</v>
      </c>
      <c r="BF9" s="127">
        <f>октябрь!BF9</f>
        <v>0</v>
      </c>
      <c r="BG9" s="127">
        <f>октябрь!BG9</f>
        <v>0</v>
      </c>
      <c r="BH9" s="127">
        <f>октябрь!BH9</f>
        <v>0</v>
      </c>
      <c r="BI9" s="127">
        <f>октябрь!BI9</f>
        <v>0</v>
      </c>
      <c r="BJ9" s="127">
        <f>октябрь!BJ9</f>
        <v>0</v>
      </c>
      <c r="BK9" s="127">
        <f>октябрь!BK9</f>
        <v>0</v>
      </c>
      <c r="BL9" s="127">
        <f>октябрь!BL9</f>
        <v>0</v>
      </c>
      <c r="BM9" s="127">
        <f>октябрь!BM9</f>
        <v>0</v>
      </c>
      <c r="BN9" s="127">
        <f>октябрь!BN9</f>
        <v>0</v>
      </c>
      <c r="BO9" s="127">
        <f>октябрь!BO9</f>
        <v>0</v>
      </c>
      <c r="BP9" s="127">
        <f>октябрь!BP9</f>
        <v>0</v>
      </c>
      <c r="BQ9" s="127">
        <f>октябрь!BQ9</f>
        <v>0</v>
      </c>
      <c r="BR9" s="127">
        <f>октябрь!BR9</f>
        <v>0</v>
      </c>
      <c r="BS9" s="127">
        <f>октябрь!BS9</f>
        <v>0</v>
      </c>
      <c r="BT9" s="127">
        <f>октябрь!BT9</f>
        <v>0</v>
      </c>
      <c r="BU9" s="127">
        <f>октябрь!BU9</f>
        <v>0</v>
      </c>
      <c r="BV9" s="127">
        <f>октябрь!BV9</f>
        <v>0</v>
      </c>
      <c r="BW9" s="127">
        <f>октябрь!BW9</f>
        <v>0</v>
      </c>
      <c r="BX9" s="127">
        <f>октябрь!BX9</f>
        <v>0</v>
      </c>
      <c r="BY9" s="127">
        <f>октябрь!BY9</f>
        <v>0</v>
      </c>
      <c r="BZ9" s="127">
        <f>октябрь!BZ9</f>
        <v>0</v>
      </c>
      <c r="CA9" s="127">
        <f>октябрь!CA9</f>
        <v>0</v>
      </c>
      <c r="CB9" s="127">
        <f>октябрь!CB9</f>
        <v>0</v>
      </c>
      <c r="CC9" s="127">
        <f>октябрь!CC9</f>
        <v>0</v>
      </c>
      <c r="CD9" s="127">
        <f>октябрь!CD9</f>
        <v>0</v>
      </c>
      <c r="CE9" s="127">
        <f>октябрь!CE9</f>
        <v>0</v>
      </c>
      <c r="CF9" s="127">
        <f>октябрь!CF9</f>
        <v>0</v>
      </c>
      <c r="CG9" s="127">
        <f>октябрь!CG9</f>
        <v>0</v>
      </c>
      <c r="CH9" s="127">
        <f>октябрь!CH9</f>
        <v>0</v>
      </c>
      <c r="CI9" s="127">
        <f>октябрь!CI9</f>
        <v>0</v>
      </c>
      <c r="CJ9" s="127">
        <f>октябрь!CJ9</f>
        <v>0</v>
      </c>
      <c r="CK9" s="127">
        <f>октябрь!CK9</f>
        <v>0</v>
      </c>
      <c r="CL9" s="127">
        <f>октябрь!CL9</f>
        <v>0</v>
      </c>
      <c r="CM9" s="127">
        <f>октябрь!CM9</f>
        <v>0</v>
      </c>
      <c r="CN9" s="127">
        <f>октябрь!CN9</f>
        <v>0</v>
      </c>
      <c r="CO9" s="127">
        <f>октябрь!CO9</f>
        <v>0</v>
      </c>
      <c r="CP9" s="127">
        <f>октябрь!CP9</f>
        <v>0</v>
      </c>
      <c r="CQ9" s="127">
        <f>октябрь!CQ9</f>
        <v>0</v>
      </c>
      <c r="CR9" s="127">
        <f>октябрь!CR9</f>
        <v>0</v>
      </c>
      <c r="CS9" s="127">
        <f>октябрь!CS9</f>
        <v>0</v>
      </c>
      <c r="CT9" s="127">
        <f>октябрь!CT9</f>
        <v>0</v>
      </c>
      <c r="CU9" s="127">
        <f>октябрь!CU9</f>
        <v>0</v>
      </c>
      <c r="CV9" s="127">
        <f>октябрь!CV9</f>
        <v>0</v>
      </c>
      <c r="CW9" s="127">
        <f>октябрь!CW9</f>
        <v>0</v>
      </c>
      <c r="CX9" s="127">
        <f>октябрь!CX9</f>
        <v>0</v>
      </c>
      <c r="CY9" s="127">
        <f>октябрь!CY9</f>
        <v>0</v>
      </c>
      <c r="CZ9" s="127">
        <f>октябрь!CZ9</f>
        <v>0</v>
      </c>
      <c r="DA9" s="127">
        <f>октябрь!DA9</f>
        <v>0</v>
      </c>
      <c r="DB9" s="127">
        <f>октябрь!DB9</f>
        <v>0</v>
      </c>
      <c r="DC9" s="127">
        <f>октябрь!DC9</f>
        <v>0</v>
      </c>
      <c r="DD9" s="127">
        <f>октябрь!DD9</f>
        <v>0</v>
      </c>
      <c r="DE9" s="127">
        <f>октябрь!DE9</f>
        <v>0</v>
      </c>
      <c r="DF9" s="127">
        <f>октябрь!DF9</f>
        <v>0</v>
      </c>
      <c r="DG9" s="127">
        <f>октябрь!DG9</f>
        <v>0</v>
      </c>
      <c r="DH9" s="127">
        <f>октябрь!DH9</f>
        <v>0</v>
      </c>
      <c r="DI9" s="127">
        <f>октябрь!DI9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195</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196</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CU55+октябрь!CU60</f>
        <v>0</v>
      </c>
      <c r="CV60" s="109"/>
      <c r="CW60" s="108">
        <f>CW55+октябрь!CW60</f>
        <v>0</v>
      </c>
      <c r="CX60" s="109"/>
      <c r="CY60" s="108">
        <f>CY55+октябрь!CY60</f>
        <v>0</v>
      </c>
      <c r="CZ60" s="109"/>
      <c r="DA60" s="108">
        <f>DA55+октябрь!DA60</f>
        <v>0</v>
      </c>
      <c r="DB60" s="109"/>
      <c r="DC60" s="108">
        <f>DC55+октябрь!DC60</f>
        <v>0</v>
      </c>
      <c r="DD60" s="109"/>
      <c r="DE60" s="108">
        <f>DE55+октябрь!DE60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13.xml><?xml version="1.0" encoding="utf-8"?>
<worksheet xmlns="http://schemas.openxmlformats.org/spreadsheetml/2006/main" xmlns:r="http://schemas.openxmlformats.org/officeDocument/2006/relationships">
  <dimension ref="A1:FW75"/>
  <sheetViews>
    <sheetView tabSelected="1" view="pageBreakPreview" zoomScale="65" zoomScaleNormal="72" zoomScaleSheetLayoutView="65" workbookViewId="0">
      <pane xSplit="4" ySplit="9" topLeftCell="CT50" activePane="bottomRight" state="frozen"/>
      <selection pane="topRight" activeCell="E1" sqref="E1"/>
      <selection pane="bottomLeft" activeCell="A9" sqref="A9"/>
      <selection pane="bottomRight" activeCell="DH55" sqref="DH55"/>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35.25" customHeight="1" thickBot="1">
      <c r="A1" s="328" t="s">
        <v>197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21.7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42.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5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ноябрь!BA8</f>
        <v>0</v>
      </c>
      <c r="BB8" s="356"/>
      <c r="BC8" s="356"/>
      <c r="BD8" s="356"/>
      <c r="BE8" s="356"/>
      <c r="BF8" s="349"/>
      <c r="BG8" s="180">
        <f>ноябрь!BG8</f>
        <v>0</v>
      </c>
      <c r="BH8" s="357">
        <f>ноябрь!BH8</f>
        <v>0</v>
      </c>
      <c r="BI8" s="349"/>
      <c r="BJ8" s="362">
        <f>ноябрь!BJ8</f>
        <v>0</v>
      </c>
      <c r="BK8" s="363"/>
      <c r="BL8" s="363"/>
      <c r="BM8" s="364"/>
      <c r="BN8" s="358">
        <f>ноябрь!BN8</f>
        <v>0</v>
      </c>
      <c r="BO8" s="359"/>
      <c r="BP8" s="357">
        <f>ноябрь!BP8</f>
        <v>0</v>
      </c>
      <c r="BQ8" s="349"/>
      <c r="BR8" s="362">
        <f>ноябрь!BR8</f>
        <v>0</v>
      </c>
      <c r="BS8" s="363"/>
      <c r="BT8" s="363"/>
      <c r="BU8" s="181">
        <f>ноябрь!BU8</f>
        <v>0</v>
      </c>
      <c r="BV8" s="365">
        <f>ноябрь!BV8</f>
        <v>0</v>
      </c>
      <c r="BW8" s="364"/>
      <c r="BX8" s="182">
        <f>ноябрь!BX8</f>
        <v>0</v>
      </c>
      <c r="BY8" s="180">
        <f>ноябрь!BY8</f>
        <v>0</v>
      </c>
      <c r="BZ8" s="357">
        <f>ноябрь!BZ8</f>
        <v>0</v>
      </c>
      <c r="CA8" s="356"/>
      <c r="CB8" s="356"/>
      <c r="CC8" s="356"/>
      <c r="CD8" s="356"/>
      <c r="CE8" s="356"/>
      <c r="CF8" s="356"/>
      <c r="CG8" s="356"/>
      <c r="CH8" s="349"/>
      <c r="CI8" s="361">
        <f>ноябрь!CI8</f>
        <v>0</v>
      </c>
      <c r="CJ8" s="358"/>
      <c r="CK8" s="358"/>
      <c r="CL8" s="359"/>
      <c r="CM8" s="358">
        <f>ноябрь!CM8</f>
        <v>0</v>
      </c>
      <c r="CN8" s="358"/>
      <c r="CO8" s="359"/>
      <c r="CP8" s="362">
        <f>ноябрь!CP8</f>
        <v>0</v>
      </c>
      <c r="CQ8" s="363"/>
      <c r="CR8" s="363"/>
      <c r="CS8" s="364"/>
      <c r="CT8" s="163"/>
      <c r="CU8" s="160"/>
      <c r="CV8" s="360"/>
      <c r="CW8" s="293"/>
      <c r="CX8" s="160"/>
      <c r="CY8" s="160"/>
      <c r="CZ8" s="160"/>
      <c r="DA8" s="153"/>
      <c r="DB8" s="160"/>
      <c r="DC8" s="153"/>
      <c r="DD8" s="160"/>
      <c r="DE8" s="160"/>
      <c r="DF8" s="318">
        <f>ноябрь!DF8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198</v>
      </c>
      <c r="D9" s="122">
        <f t="shared" ref="D9:D54" si="1">E9+G9+O9+Q9+S9+W9+AA9+AC9+AE9+AG9+AI9+AK9+AM9+AO9+AQ9+AS9+AW9+AY9+CT9+Y9+U9+I9+K9+M9+AU9</f>
        <v>0</v>
      </c>
      <c r="E9" s="131">
        <f>ноябрь!E9</f>
        <v>0</v>
      </c>
      <c r="F9" s="131">
        <f>ноябрь!F9</f>
        <v>0</v>
      </c>
      <c r="G9" s="131">
        <f>ноябрь!G9</f>
        <v>0</v>
      </c>
      <c r="H9" s="131">
        <f>ноябрь!H9</f>
        <v>0</v>
      </c>
      <c r="I9" s="131">
        <f>ноябрь!I9</f>
        <v>0</v>
      </c>
      <c r="J9" s="131">
        <f>ноябрь!J9</f>
        <v>0</v>
      </c>
      <c r="K9" s="131">
        <f>ноябрь!K9</f>
        <v>0</v>
      </c>
      <c r="L9" s="131">
        <f>ноябрь!L9</f>
        <v>0</v>
      </c>
      <c r="M9" s="131">
        <f>ноябрь!M9</f>
        <v>0</v>
      </c>
      <c r="N9" s="131">
        <f>ноябрь!N9</f>
        <v>0</v>
      </c>
      <c r="O9" s="131">
        <f>ноябрь!O9</f>
        <v>0</v>
      </c>
      <c r="P9" s="131">
        <f>ноябрь!P9</f>
        <v>0</v>
      </c>
      <c r="Q9" s="131">
        <f>ноябрь!Q9</f>
        <v>0</v>
      </c>
      <c r="R9" s="131">
        <f>ноябрь!R9</f>
        <v>0</v>
      </c>
      <c r="S9" s="131">
        <f>ноябрь!S9</f>
        <v>0</v>
      </c>
      <c r="T9" s="131">
        <f>ноябрь!T9</f>
        <v>0</v>
      </c>
      <c r="U9" s="131">
        <f>ноябрь!U9</f>
        <v>0</v>
      </c>
      <c r="V9" s="131">
        <f>ноябрь!V9</f>
        <v>0</v>
      </c>
      <c r="W9" s="131">
        <f>ноябрь!W9</f>
        <v>0</v>
      </c>
      <c r="X9" s="131">
        <f>ноябрь!X9</f>
        <v>0</v>
      </c>
      <c r="Y9" s="131">
        <f>ноябрь!Y9</f>
        <v>0</v>
      </c>
      <c r="Z9" s="131">
        <f>ноябрь!Z9</f>
        <v>0</v>
      </c>
      <c r="AA9" s="131">
        <f>ноябрь!AA9</f>
        <v>0</v>
      </c>
      <c r="AB9" s="131">
        <f>ноябрь!AB9</f>
        <v>0</v>
      </c>
      <c r="AC9" s="131">
        <f>ноябрь!AC9</f>
        <v>0</v>
      </c>
      <c r="AD9" s="131">
        <f>ноябрь!AD9</f>
        <v>0</v>
      </c>
      <c r="AE9" s="131">
        <f>ноябрь!AE9</f>
        <v>0</v>
      </c>
      <c r="AF9" s="131">
        <f>ноябрь!AF9</f>
        <v>0</v>
      </c>
      <c r="AG9" s="131">
        <f>ноябрь!AG9</f>
        <v>0</v>
      </c>
      <c r="AH9" s="131">
        <f>ноябрь!AH9</f>
        <v>0</v>
      </c>
      <c r="AI9" s="131">
        <f>ноябрь!AI9</f>
        <v>0</v>
      </c>
      <c r="AJ9" s="131">
        <f>ноябрь!AJ9</f>
        <v>0</v>
      </c>
      <c r="AK9" s="131">
        <f>ноябрь!AK9</f>
        <v>0</v>
      </c>
      <c r="AL9" s="131">
        <f>ноябрь!AL9</f>
        <v>0</v>
      </c>
      <c r="AM9" s="131">
        <f>ноябрь!AM9</f>
        <v>0</v>
      </c>
      <c r="AN9" s="131">
        <f>ноябрь!AN9</f>
        <v>0</v>
      </c>
      <c r="AO9" s="131">
        <f>ноябрь!AO9</f>
        <v>0</v>
      </c>
      <c r="AP9" s="131">
        <f>ноябрь!AP9</f>
        <v>0</v>
      </c>
      <c r="AQ9" s="131">
        <f>ноябрь!AQ9</f>
        <v>0</v>
      </c>
      <c r="AR9" s="131">
        <f>ноябрь!AR9</f>
        <v>0</v>
      </c>
      <c r="AS9" s="131">
        <f>ноябрь!AS9</f>
        <v>0</v>
      </c>
      <c r="AT9" s="131">
        <f>ноябрь!AT9</f>
        <v>0</v>
      </c>
      <c r="AU9" s="131">
        <f>ноябрь!AU9</f>
        <v>0</v>
      </c>
      <c r="AV9" s="131">
        <f>ноябрь!AV9</f>
        <v>0</v>
      </c>
      <c r="AW9" s="131">
        <f>ноябрь!AW9</f>
        <v>0</v>
      </c>
      <c r="AX9" s="131">
        <f>ноябрь!AX9</f>
        <v>0</v>
      </c>
      <c r="AY9" s="105"/>
      <c r="AZ9" s="77"/>
      <c r="BA9" s="127">
        <f>ноябрь!BA9</f>
        <v>0</v>
      </c>
      <c r="BB9" s="127">
        <f>ноябрь!BB9</f>
        <v>0</v>
      </c>
      <c r="BC9" s="127">
        <f>ноябрь!BC9</f>
        <v>0</v>
      </c>
      <c r="BD9" s="127">
        <f>ноябрь!BD9</f>
        <v>0</v>
      </c>
      <c r="BE9" s="127">
        <f>ноябрь!BE9</f>
        <v>0</v>
      </c>
      <c r="BF9" s="127">
        <f>ноябрь!BF9</f>
        <v>0</v>
      </c>
      <c r="BG9" s="127">
        <f>ноябрь!BG9</f>
        <v>0</v>
      </c>
      <c r="BH9" s="127">
        <f>ноябрь!BH9</f>
        <v>0</v>
      </c>
      <c r="BI9" s="127">
        <f>ноябрь!BI9</f>
        <v>0</v>
      </c>
      <c r="BJ9" s="127">
        <f>ноябрь!BJ9</f>
        <v>0</v>
      </c>
      <c r="BK9" s="127">
        <f>ноябрь!BK9</f>
        <v>0</v>
      </c>
      <c r="BL9" s="127">
        <f>ноябрь!BL9</f>
        <v>0</v>
      </c>
      <c r="BM9" s="127">
        <f>ноябрь!BM9</f>
        <v>0</v>
      </c>
      <c r="BN9" s="127">
        <f>ноябрь!BN9</f>
        <v>0</v>
      </c>
      <c r="BO9" s="127">
        <f>ноябрь!BO9</f>
        <v>0</v>
      </c>
      <c r="BP9" s="127">
        <f>ноябрь!BP9</f>
        <v>0</v>
      </c>
      <c r="BQ9" s="127">
        <f>ноябрь!BQ9</f>
        <v>0</v>
      </c>
      <c r="BR9" s="127">
        <f>ноябрь!BR9</f>
        <v>0</v>
      </c>
      <c r="BS9" s="127">
        <f>ноябрь!BS9</f>
        <v>0</v>
      </c>
      <c r="BT9" s="127">
        <f>ноябрь!BT9</f>
        <v>0</v>
      </c>
      <c r="BU9" s="127">
        <f>ноябрь!BU9</f>
        <v>0</v>
      </c>
      <c r="BV9" s="127">
        <f>ноябрь!BV9</f>
        <v>0</v>
      </c>
      <c r="BW9" s="127">
        <f>ноябрь!BW9</f>
        <v>0</v>
      </c>
      <c r="BX9" s="127">
        <f>ноябрь!BX9</f>
        <v>0</v>
      </c>
      <c r="BY9" s="127">
        <f>ноябрь!BY9</f>
        <v>0</v>
      </c>
      <c r="BZ9" s="127">
        <f>ноябрь!BZ9</f>
        <v>0</v>
      </c>
      <c r="CA9" s="127">
        <f>ноябрь!CA9</f>
        <v>0</v>
      </c>
      <c r="CB9" s="127">
        <f>ноябрь!CB9</f>
        <v>0</v>
      </c>
      <c r="CC9" s="127">
        <f>ноябрь!CC9</f>
        <v>0</v>
      </c>
      <c r="CD9" s="127">
        <f>ноябрь!CD9</f>
        <v>0</v>
      </c>
      <c r="CE9" s="127">
        <f>ноябрь!CE9</f>
        <v>0</v>
      </c>
      <c r="CF9" s="127">
        <f>ноябрь!CF9</f>
        <v>0</v>
      </c>
      <c r="CG9" s="127">
        <f>ноябрь!CG9</f>
        <v>0</v>
      </c>
      <c r="CH9" s="127">
        <f>ноябрь!CH9</f>
        <v>0</v>
      </c>
      <c r="CI9" s="127">
        <f>ноябрь!CI9</f>
        <v>0</v>
      </c>
      <c r="CJ9" s="127">
        <f>ноябрь!CJ9</f>
        <v>0</v>
      </c>
      <c r="CK9" s="127">
        <f>ноябрь!CK9</f>
        <v>0</v>
      </c>
      <c r="CL9" s="127">
        <f>ноябрь!CL9</f>
        <v>0</v>
      </c>
      <c r="CM9" s="127">
        <f>ноябрь!CM9</f>
        <v>0</v>
      </c>
      <c r="CN9" s="127">
        <f>ноябрь!CN9</f>
        <v>0</v>
      </c>
      <c r="CO9" s="127">
        <f>ноябрь!CO9</f>
        <v>0</v>
      </c>
      <c r="CP9" s="127">
        <f>ноябрь!CP9</f>
        <v>0</v>
      </c>
      <c r="CQ9" s="127">
        <f>ноябрь!CQ9</f>
        <v>0</v>
      </c>
      <c r="CR9" s="127">
        <f>ноябрь!CR9</f>
        <v>0</v>
      </c>
      <c r="CS9" s="127">
        <f>ноябрь!CS9</f>
        <v>0</v>
      </c>
      <c r="CT9" s="127">
        <f>ноябрь!CT9</f>
        <v>0</v>
      </c>
      <c r="CU9" s="127">
        <f>ноябрь!CU9</f>
        <v>0</v>
      </c>
      <c r="CV9" s="127">
        <f>ноябрь!CV9</f>
        <v>0</v>
      </c>
      <c r="CW9" s="127">
        <f>ноябрь!CW9</f>
        <v>0</v>
      </c>
      <c r="CX9" s="127">
        <f>ноябрь!CX9</f>
        <v>0</v>
      </c>
      <c r="CY9" s="127">
        <f>ноябрь!CY9</f>
        <v>0</v>
      </c>
      <c r="CZ9" s="127">
        <f>ноябрь!CZ9</f>
        <v>0</v>
      </c>
      <c r="DA9" s="127">
        <f>ноябрь!DA9</f>
        <v>0</v>
      </c>
      <c r="DB9" s="127">
        <f>ноябрь!DB9</f>
        <v>0</v>
      </c>
      <c r="DC9" s="127">
        <f>ноябрь!DC9</f>
        <v>0</v>
      </c>
      <c r="DD9" s="127">
        <f>ноябрь!DD9</f>
        <v>0</v>
      </c>
      <c r="DE9" s="127">
        <f>ноябрь!DE9</f>
        <v>0</v>
      </c>
      <c r="DF9" s="127">
        <f>ноябрь!DF9</f>
        <v>0</v>
      </c>
      <c r="DG9" s="127">
        <f>ноябрь!DG9</f>
        <v>0</v>
      </c>
      <c r="DH9" s="127">
        <f>ноябрь!DH9</f>
        <v>0</v>
      </c>
      <c r="DI9" s="127">
        <f>ноябрь!DI9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2"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2"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2"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9" t="s">
        <v>219</v>
      </c>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v>0</v>
      </c>
      <c r="CV53" s="112"/>
      <c r="CW53" s="29"/>
      <c r="CX53" s="102"/>
      <c r="CY53" s="113"/>
      <c r="CZ53" s="102"/>
      <c r="DA53" s="27"/>
      <c r="DB53" s="102"/>
      <c r="DC53" s="27"/>
      <c r="DD53" s="27"/>
      <c r="DE53" s="29"/>
      <c r="DF53" s="112"/>
      <c r="DG53" s="3">
        <v>0</v>
      </c>
      <c r="DH53" s="114"/>
      <c r="DI53" s="64">
        <v>0</v>
      </c>
      <c r="DJ53" s="1"/>
      <c r="DK53" s="1"/>
      <c r="DL53" s="1"/>
      <c r="DM53" s="1"/>
      <c r="DN53" s="1"/>
      <c r="DO53" s="1"/>
      <c r="DP53" s="1"/>
      <c r="DQ53" s="1"/>
      <c r="DR53" s="1"/>
      <c r="DS53" s="1"/>
      <c r="DT53" s="1"/>
      <c r="DU53" s="1"/>
    </row>
    <row r="54" spans="1:179" s="59" customFormat="1">
      <c r="A54" s="63">
        <v>45</v>
      </c>
      <c r="B54" s="15"/>
      <c r="C54" s="179" t="s">
        <v>220</v>
      </c>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v>0</v>
      </c>
      <c r="CV54" s="112"/>
      <c r="CW54" s="29"/>
      <c r="CX54" s="102"/>
      <c r="CY54" s="113"/>
      <c r="CZ54" s="102"/>
      <c r="DA54" s="27"/>
      <c r="DB54" s="102"/>
      <c r="DC54" s="27"/>
      <c r="DD54" s="27"/>
      <c r="DE54" s="29"/>
      <c r="DF54" s="112"/>
      <c r="DG54" s="3">
        <v>0</v>
      </c>
      <c r="DH54" s="114"/>
      <c r="DI54" s="64">
        <v>0</v>
      </c>
      <c r="DJ54" s="1"/>
      <c r="DK54" s="1"/>
      <c r="DL54" s="1"/>
      <c r="DM54" s="1"/>
      <c r="DN54" s="1"/>
      <c r="DO54" s="1"/>
      <c r="DP54" s="1"/>
      <c r="DQ54" s="1"/>
      <c r="DR54" s="1"/>
      <c r="DS54" s="1"/>
      <c r="DT54" s="1"/>
      <c r="DU54" s="1"/>
    </row>
    <row r="55" spans="1:179" s="59" customFormat="1" ht="19.7" customHeight="1">
      <c r="A55" s="321"/>
      <c r="B55" s="332"/>
      <c r="C55" s="325" t="s">
        <v>199</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BA56+BG55+BH56+BJ56+BN56+BP56+BR56+BU55+BV56+BX55+BY55+BZ56</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BA56+DF54</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200</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CU55+ноябрь!CU60</f>
        <v>0</v>
      </c>
      <c r="CV60" s="109"/>
      <c r="CW60" s="108">
        <f>CW55+ноябрь!CW60-CW53</f>
        <v>0</v>
      </c>
      <c r="CX60" s="109"/>
      <c r="CY60" s="108">
        <f>CY55+ноябрь!CY60</f>
        <v>0</v>
      </c>
      <c r="CZ60" s="109"/>
      <c r="DA60" s="108">
        <f>DA55+ноябрь!DA60</f>
        <v>0</v>
      </c>
      <c r="DB60" s="109"/>
      <c r="DC60" s="108">
        <f>DC55+ноябрь!DC60</f>
        <v>0</v>
      </c>
      <c r="DD60" s="109"/>
      <c r="DE60" s="108">
        <f>DE55+ноябрь!DE60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2.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AU10" activePane="bottomRight" state="frozen"/>
      <selection pane="topRight" activeCell="E1" sqref="E1"/>
      <selection pane="bottomLeft" activeCell="A9" sqref="A9"/>
      <selection pane="bottomRight" activeCell="BA8" sqref="BA8:BF8"/>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4.5703125" style="1" customWidth="1"/>
    <col min="54" max="54" width="13.5703125" style="1" customWidth="1"/>
    <col min="55" max="55" width="11.5703125" style="1" customWidth="1"/>
    <col min="56" max="56" width="12.85546875" style="1" customWidth="1"/>
    <col min="57" max="57" width="12.7109375" style="1" customWidth="1"/>
    <col min="58" max="58" width="13.5703125" style="1" customWidth="1"/>
    <col min="59" max="59" width="14.28515625" style="1" customWidth="1"/>
    <col min="60" max="61" width="10.28515625" style="1" customWidth="1"/>
    <col min="62" max="63" width="12.140625" style="1" customWidth="1"/>
    <col min="64" max="64" width="18.5703125" style="1" customWidth="1"/>
    <col min="65" max="65" width="16.28515625" style="1" customWidth="1"/>
    <col min="66" max="67" width="13.28515625" style="1" customWidth="1"/>
    <col min="68" max="68" width="12" style="1" customWidth="1"/>
    <col min="69" max="69" width="10.7109375" style="1" customWidth="1"/>
    <col min="70" max="70" width="11.85546875" style="1" customWidth="1"/>
    <col min="71" max="71" width="13.140625" style="1" customWidth="1"/>
    <col min="72" max="72" width="10.5703125" style="1" customWidth="1"/>
    <col min="73" max="73" width="11.28515625" style="1" customWidth="1"/>
    <col min="74" max="74" width="12.7109375" style="1" customWidth="1"/>
    <col min="75" max="75" width="11.85546875" style="1" customWidth="1"/>
    <col min="76" max="76" width="14.42578125" style="1" customWidth="1"/>
    <col min="77" max="77" width="11.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3.140625"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142</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01"/>
      <c r="DG1" s="1"/>
      <c r="DH1" s="1"/>
      <c r="DI1" s="1"/>
      <c r="DJ1" s="1"/>
      <c r="DK1" s="1"/>
      <c r="DL1" s="1"/>
      <c r="DM1" s="1"/>
      <c r="DN1" s="1"/>
      <c r="DO1" s="1"/>
      <c r="DP1" s="1"/>
      <c r="DQ1" s="1"/>
      <c r="DR1" s="1"/>
      <c r="DS1" s="1"/>
      <c r="DT1" s="1"/>
      <c r="DU1" s="1"/>
    </row>
    <row r="2" spans="1:125" s="59" customFormat="1" ht="25.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75.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50"/>
      <c r="BJ4" s="223" t="s">
        <v>146</v>
      </c>
      <c r="BK4" s="333"/>
      <c r="BL4" s="333"/>
      <c r="BM4" s="225"/>
      <c r="BN4" s="239" t="s">
        <v>148</v>
      </c>
      <c r="BO4" s="250"/>
      <c r="BP4" s="242" t="s">
        <v>150</v>
      </c>
      <c r="BQ4" s="239"/>
      <c r="BR4" s="223" t="s">
        <v>213</v>
      </c>
      <c r="BS4" s="224"/>
      <c r="BT4" s="225"/>
      <c r="BU4" s="263" t="s">
        <v>214</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3.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51"/>
      <c r="BJ5" s="266" t="s">
        <v>113</v>
      </c>
      <c r="BK5" s="267"/>
      <c r="BL5" s="268"/>
      <c r="BM5" s="269" t="s">
        <v>147</v>
      </c>
      <c r="BN5" s="241"/>
      <c r="BO5" s="251"/>
      <c r="BP5" s="243"/>
      <c r="BQ5" s="241"/>
      <c r="BR5" s="226"/>
      <c r="BS5" s="227"/>
      <c r="BT5" s="228"/>
      <c r="BU5" s="26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5.5" customHeight="1">
      <c r="A6" s="259"/>
      <c r="B6" s="262"/>
      <c r="C6" s="262"/>
      <c r="D6" s="134"/>
      <c r="E6" s="142" t="s">
        <v>7</v>
      </c>
      <c r="F6" s="142" t="s">
        <v>8</v>
      </c>
      <c r="G6" s="142" t="s">
        <v>7</v>
      </c>
      <c r="H6" s="142" t="s">
        <v>8</v>
      </c>
      <c r="I6" s="142" t="s">
        <v>7</v>
      </c>
      <c r="J6" s="142" t="s">
        <v>8</v>
      </c>
      <c r="K6" s="142" t="s">
        <v>7</v>
      </c>
      <c r="L6" s="142" t="s">
        <v>8</v>
      </c>
      <c r="M6" s="142" t="s">
        <v>7</v>
      </c>
      <c r="N6" s="142" t="s">
        <v>8</v>
      </c>
      <c r="O6" s="142" t="s">
        <v>7</v>
      </c>
      <c r="P6" s="142" t="s">
        <v>8</v>
      </c>
      <c r="Q6" s="142" t="s">
        <v>7</v>
      </c>
      <c r="R6" s="142" t="s">
        <v>8</v>
      </c>
      <c r="S6" s="142" t="s">
        <v>7</v>
      </c>
      <c r="T6" s="142" t="s">
        <v>8</v>
      </c>
      <c r="U6" s="142" t="s">
        <v>7</v>
      </c>
      <c r="V6" s="142" t="s">
        <v>8</v>
      </c>
      <c r="W6" s="142" t="s">
        <v>7</v>
      </c>
      <c r="X6" s="142" t="s">
        <v>8</v>
      </c>
      <c r="Y6" s="142" t="s">
        <v>7</v>
      </c>
      <c r="Z6" s="142" t="s">
        <v>8</v>
      </c>
      <c r="AA6" s="142" t="s">
        <v>7</v>
      </c>
      <c r="AB6" s="142" t="s">
        <v>8</v>
      </c>
      <c r="AC6" s="142" t="s">
        <v>7</v>
      </c>
      <c r="AD6" s="142" t="s">
        <v>8</v>
      </c>
      <c r="AE6" s="142" t="s">
        <v>7</v>
      </c>
      <c r="AF6" s="142" t="s">
        <v>8</v>
      </c>
      <c r="AG6" s="142" t="s">
        <v>7</v>
      </c>
      <c r="AH6" s="142" t="s">
        <v>8</v>
      </c>
      <c r="AI6" s="142" t="s">
        <v>7</v>
      </c>
      <c r="AJ6" s="142" t="s">
        <v>8</v>
      </c>
      <c r="AK6" s="142" t="s">
        <v>7</v>
      </c>
      <c r="AL6" s="142" t="s">
        <v>8</v>
      </c>
      <c r="AM6" s="142" t="s">
        <v>7</v>
      </c>
      <c r="AN6" s="142" t="s">
        <v>8</v>
      </c>
      <c r="AO6" s="142" t="s">
        <v>7</v>
      </c>
      <c r="AP6" s="142" t="s">
        <v>8</v>
      </c>
      <c r="AQ6" s="142" t="s">
        <v>7</v>
      </c>
      <c r="AR6" s="142" t="s">
        <v>8</v>
      </c>
      <c r="AS6" s="142" t="s">
        <v>7</v>
      </c>
      <c r="AT6" s="142" t="s">
        <v>8</v>
      </c>
      <c r="AU6" s="142" t="s">
        <v>7</v>
      </c>
      <c r="AV6" s="142" t="s">
        <v>8</v>
      </c>
      <c r="AW6" s="142" t="s">
        <v>7</v>
      </c>
      <c r="AX6" s="67" t="s">
        <v>8</v>
      </c>
      <c r="AY6" s="144" t="s">
        <v>7</v>
      </c>
      <c r="AZ6" s="67" t="s">
        <v>8</v>
      </c>
      <c r="BA6" s="100" t="s">
        <v>108</v>
      </c>
      <c r="BB6" s="135" t="s">
        <v>109</v>
      </c>
      <c r="BC6" s="178" t="s">
        <v>215</v>
      </c>
      <c r="BD6" s="178" t="s">
        <v>216</v>
      </c>
      <c r="BE6" s="135" t="s">
        <v>112</v>
      </c>
      <c r="BF6" s="94" t="s">
        <v>114</v>
      </c>
      <c r="BG6" s="265"/>
      <c r="BH6" s="70" t="s">
        <v>10</v>
      </c>
      <c r="BI6" s="94" t="s">
        <v>217</v>
      </c>
      <c r="BJ6" s="125" t="s">
        <v>206</v>
      </c>
      <c r="BK6" s="8" t="s">
        <v>207</v>
      </c>
      <c r="BL6" s="8" t="s">
        <v>211</v>
      </c>
      <c r="BM6" s="270"/>
      <c r="BN6" s="146" t="s">
        <v>149</v>
      </c>
      <c r="BO6" s="130" t="s">
        <v>218</v>
      </c>
      <c r="BP6" s="143" t="s">
        <v>11</v>
      </c>
      <c r="BQ6" s="67" t="s">
        <v>12</v>
      </c>
      <c r="BR6" s="144" t="s">
        <v>208</v>
      </c>
      <c r="BS6" s="142" t="s">
        <v>209</v>
      </c>
      <c r="BT6" s="13" t="s">
        <v>210</v>
      </c>
      <c r="BU6" s="265"/>
      <c r="BV6" s="143" t="s">
        <v>155</v>
      </c>
      <c r="BW6" s="13" t="s">
        <v>153</v>
      </c>
      <c r="BX6" s="265"/>
      <c r="BY6" s="265"/>
      <c r="BZ6" s="146" t="s">
        <v>13</v>
      </c>
      <c r="CA6" s="8" t="s">
        <v>14</v>
      </c>
      <c r="CB6" s="8" t="s">
        <v>15</v>
      </c>
      <c r="CC6" s="142" t="s">
        <v>115</v>
      </c>
      <c r="CD6" s="142" t="s">
        <v>116</v>
      </c>
      <c r="CE6" s="142" t="s">
        <v>203</v>
      </c>
      <c r="CF6" s="142" t="s">
        <v>204</v>
      </c>
      <c r="CG6" s="8" t="s">
        <v>117</v>
      </c>
      <c r="CH6" s="9" t="s">
        <v>119</v>
      </c>
      <c r="CI6" s="143" t="s">
        <v>125</v>
      </c>
      <c r="CJ6" s="8" t="s">
        <v>212</v>
      </c>
      <c r="CK6" s="8" t="s">
        <v>107</v>
      </c>
      <c r="CL6" s="67" t="s">
        <v>46</v>
      </c>
      <c r="CM6" s="100" t="s">
        <v>36</v>
      </c>
      <c r="CN6" s="8" t="s">
        <v>212</v>
      </c>
      <c r="CO6" s="9" t="s">
        <v>107</v>
      </c>
      <c r="CP6" s="100" t="s">
        <v>36</v>
      </c>
      <c r="CQ6" s="8" t="s">
        <v>212</v>
      </c>
      <c r="CR6" s="8" t="s">
        <v>107</v>
      </c>
      <c r="CS6" s="9" t="s">
        <v>118</v>
      </c>
      <c r="CT6" s="144" t="s">
        <v>7</v>
      </c>
      <c r="CU6" s="13" t="s">
        <v>8</v>
      </c>
      <c r="CV6" s="143" t="s">
        <v>7</v>
      </c>
      <c r="CW6" s="142" t="s">
        <v>8</v>
      </c>
      <c r="CX6" s="142" t="s">
        <v>7</v>
      </c>
      <c r="CY6" s="142" t="s">
        <v>8</v>
      </c>
      <c r="CZ6" s="142" t="s">
        <v>7</v>
      </c>
      <c r="DA6" s="142" t="s">
        <v>8</v>
      </c>
      <c r="DB6" s="142" t="s">
        <v>7</v>
      </c>
      <c r="DC6" s="142" t="s">
        <v>8</v>
      </c>
      <c r="DD6" s="142" t="s">
        <v>7</v>
      </c>
      <c r="DE6" s="142" t="s">
        <v>8</v>
      </c>
      <c r="DF6" s="142" t="s">
        <v>7</v>
      </c>
      <c r="DG6" s="142" t="s">
        <v>8</v>
      </c>
      <c r="DH6" s="142" t="s">
        <v>7</v>
      </c>
      <c r="DI6" s="13" t="s">
        <v>8</v>
      </c>
      <c r="DJ6" s="1"/>
      <c r="DK6" s="1"/>
      <c r="DL6" s="1"/>
      <c r="DM6" s="1"/>
      <c r="DN6" s="1"/>
      <c r="DO6" s="1"/>
      <c r="DP6" s="1"/>
      <c r="DQ6" s="1"/>
      <c r="DR6" s="1"/>
      <c r="DS6" s="1"/>
      <c r="DT6" s="1"/>
      <c r="DU6" s="1"/>
    </row>
    <row r="7" spans="1:125" s="59" customFormat="1">
      <c r="A7" s="14">
        <v>1</v>
      </c>
      <c r="B7" s="12">
        <v>2</v>
      </c>
      <c r="C7" s="12">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c r="U7" s="12">
        <v>21</v>
      </c>
      <c r="V7" s="12">
        <v>22</v>
      </c>
      <c r="W7" s="12">
        <v>23</v>
      </c>
      <c r="X7" s="12">
        <v>24</v>
      </c>
      <c r="Y7" s="12">
        <v>25</v>
      </c>
      <c r="Z7" s="12">
        <v>26</v>
      </c>
      <c r="AA7" s="12">
        <v>27</v>
      </c>
      <c r="AB7" s="12">
        <v>28</v>
      </c>
      <c r="AC7" s="12">
        <v>29</v>
      </c>
      <c r="AD7" s="12">
        <v>30</v>
      </c>
      <c r="AE7" s="12">
        <v>31</v>
      </c>
      <c r="AF7" s="12">
        <v>32</v>
      </c>
      <c r="AG7" s="12">
        <v>33</v>
      </c>
      <c r="AH7" s="12">
        <v>34</v>
      </c>
      <c r="AI7" s="12">
        <v>35</v>
      </c>
      <c r="AJ7" s="12">
        <v>36</v>
      </c>
      <c r="AK7" s="12">
        <v>37</v>
      </c>
      <c r="AL7" s="12">
        <v>38</v>
      </c>
      <c r="AM7" s="12">
        <v>39</v>
      </c>
      <c r="AN7" s="12">
        <v>40</v>
      </c>
      <c r="AO7" s="12">
        <v>41</v>
      </c>
      <c r="AP7" s="12">
        <v>42</v>
      </c>
      <c r="AQ7" s="12">
        <v>43</v>
      </c>
      <c r="AR7" s="12">
        <v>44</v>
      </c>
      <c r="AS7" s="12">
        <v>45</v>
      </c>
      <c r="AT7" s="12">
        <v>46</v>
      </c>
      <c r="AU7" s="12">
        <v>47</v>
      </c>
      <c r="AV7" s="12">
        <v>48</v>
      </c>
      <c r="AW7" s="12">
        <v>49</v>
      </c>
      <c r="AX7" s="67">
        <v>50</v>
      </c>
      <c r="AY7" s="14">
        <v>51</v>
      </c>
      <c r="AZ7" s="67">
        <v>52</v>
      </c>
      <c r="BA7" s="14">
        <v>53</v>
      </c>
      <c r="BB7" s="12">
        <v>54</v>
      </c>
      <c r="BC7" s="12">
        <v>55</v>
      </c>
      <c r="BD7" s="12">
        <v>56</v>
      </c>
      <c r="BE7" s="12">
        <v>57</v>
      </c>
      <c r="BF7" s="67">
        <v>58</v>
      </c>
      <c r="BG7" s="90">
        <v>59</v>
      </c>
      <c r="BH7" s="69">
        <v>60</v>
      </c>
      <c r="BI7" s="67">
        <v>61</v>
      </c>
      <c r="BJ7" s="144">
        <f>BI7+1</f>
        <v>62</v>
      </c>
      <c r="BK7" s="142">
        <f t="shared" ref="BK7:DI7" si="0">BJ7+1</f>
        <v>63</v>
      </c>
      <c r="BL7" s="142">
        <f t="shared" si="0"/>
        <v>64</v>
      </c>
      <c r="BM7" s="13">
        <f t="shared" si="0"/>
        <v>65</v>
      </c>
      <c r="BN7" s="143">
        <f t="shared" si="0"/>
        <v>66</v>
      </c>
      <c r="BO7" s="142">
        <f t="shared" si="0"/>
        <v>67</v>
      </c>
      <c r="BP7" s="142">
        <f t="shared" si="0"/>
        <v>68</v>
      </c>
      <c r="BQ7" s="67">
        <f t="shared" si="0"/>
        <v>69</v>
      </c>
      <c r="BR7" s="144">
        <f t="shared" si="0"/>
        <v>70</v>
      </c>
      <c r="BS7" s="142">
        <f t="shared" si="0"/>
        <v>71</v>
      </c>
      <c r="BT7" s="13">
        <f t="shared" si="0"/>
        <v>72</v>
      </c>
      <c r="BU7" s="90">
        <f t="shared" si="0"/>
        <v>73</v>
      </c>
      <c r="BV7" s="143">
        <f t="shared" si="0"/>
        <v>74</v>
      </c>
      <c r="BW7" s="142">
        <f t="shared" si="0"/>
        <v>75</v>
      </c>
      <c r="BX7" s="142">
        <f t="shared" si="0"/>
        <v>76</v>
      </c>
      <c r="BY7" s="142">
        <f t="shared" si="0"/>
        <v>77</v>
      </c>
      <c r="BZ7" s="142">
        <f t="shared" si="0"/>
        <v>78</v>
      </c>
      <c r="CA7" s="142">
        <f t="shared" si="0"/>
        <v>79</v>
      </c>
      <c r="CB7" s="142">
        <f t="shared" si="0"/>
        <v>80</v>
      </c>
      <c r="CC7" s="142">
        <f t="shared" si="0"/>
        <v>81</v>
      </c>
      <c r="CD7" s="142">
        <f t="shared" si="0"/>
        <v>82</v>
      </c>
      <c r="CE7" s="142">
        <f t="shared" si="0"/>
        <v>83</v>
      </c>
      <c r="CF7" s="142">
        <f t="shared" si="0"/>
        <v>84</v>
      </c>
      <c r="CG7" s="142">
        <f t="shared" si="0"/>
        <v>85</v>
      </c>
      <c r="CH7" s="142">
        <f t="shared" si="0"/>
        <v>86</v>
      </c>
      <c r="CI7" s="142">
        <f t="shared" si="0"/>
        <v>87</v>
      </c>
      <c r="CJ7" s="142">
        <f t="shared" si="0"/>
        <v>88</v>
      </c>
      <c r="CK7" s="142">
        <f t="shared" si="0"/>
        <v>89</v>
      </c>
      <c r="CL7" s="67">
        <f t="shared" si="0"/>
        <v>90</v>
      </c>
      <c r="CM7" s="144">
        <f t="shared" si="0"/>
        <v>91</v>
      </c>
      <c r="CN7" s="142">
        <f t="shared" si="0"/>
        <v>92</v>
      </c>
      <c r="CO7" s="13">
        <f t="shared" si="0"/>
        <v>93</v>
      </c>
      <c r="CP7" s="144">
        <f t="shared" si="0"/>
        <v>94</v>
      </c>
      <c r="CQ7" s="142">
        <f t="shared" si="0"/>
        <v>95</v>
      </c>
      <c r="CR7" s="142">
        <f t="shared" si="0"/>
        <v>96</v>
      </c>
      <c r="CS7" s="13">
        <f t="shared" si="0"/>
        <v>97</v>
      </c>
      <c r="CT7" s="144">
        <f t="shared" si="0"/>
        <v>98</v>
      </c>
      <c r="CU7" s="13">
        <f t="shared" si="0"/>
        <v>99</v>
      </c>
      <c r="CV7" s="143">
        <f t="shared" si="0"/>
        <v>100</v>
      </c>
      <c r="CW7" s="142">
        <f t="shared" si="0"/>
        <v>101</v>
      </c>
      <c r="CX7" s="142">
        <f t="shared" si="0"/>
        <v>102</v>
      </c>
      <c r="CY7" s="142">
        <f t="shared" si="0"/>
        <v>103</v>
      </c>
      <c r="CZ7" s="142">
        <f t="shared" si="0"/>
        <v>104</v>
      </c>
      <c r="DA7" s="142">
        <f t="shared" si="0"/>
        <v>105</v>
      </c>
      <c r="DB7" s="142">
        <f t="shared" si="0"/>
        <v>106</v>
      </c>
      <c r="DC7" s="142">
        <f t="shared" si="0"/>
        <v>107</v>
      </c>
      <c r="DD7" s="142">
        <f t="shared" si="0"/>
        <v>108</v>
      </c>
      <c r="DE7" s="142">
        <f t="shared" si="0"/>
        <v>109</v>
      </c>
      <c r="DF7" s="142">
        <f t="shared" si="0"/>
        <v>110</v>
      </c>
      <c r="DG7" s="142">
        <f t="shared" si="0"/>
        <v>111</v>
      </c>
      <c r="DH7" s="142">
        <f t="shared" si="0"/>
        <v>112</v>
      </c>
      <c r="DI7" s="142">
        <f t="shared" si="0"/>
        <v>113</v>
      </c>
      <c r="DJ7" s="1"/>
      <c r="DK7" s="1"/>
      <c r="DL7" s="1"/>
      <c r="DM7" s="1"/>
      <c r="DN7" s="1"/>
      <c r="DO7" s="1"/>
      <c r="DP7" s="1"/>
      <c r="DQ7" s="1"/>
      <c r="DR7" s="1"/>
      <c r="DS7" s="1"/>
      <c r="DT7" s="1"/>
      <c r="DU7" s="1"/>
    </row>
    <row r="8" spans="1:125" s="59" customFormat="1">
      <c r="A8" s="14"/>
      <c r="B8" s="12"/>
      <c r="C8" s="12" t="s">
        <v>141</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60"/>
      <c r="AP8" s="60"/>
      <c r="AQ8" s="12"/>
      <c r="AR8" s="12"/>
      <c r="AS8" s="12"/>
      <c r="AT8" s="12"/>
      <c r="AU8" s="12"/>
      <c r="AV8" s="12"/>
      <c r="AW8" s="12"/>
      <c r="AX8" s="67"/>
      <c r="AY8" s="348">
        <f>SUM(BA8:CS8)</f>
        <v>0</v>
      </c>
      <c r="AZ8" s="349"/>
      <c r="BA8" s="340"/>
      <c r="BB8" s="295"/>
      <c r="BC8" s="295"/>
      <c r="BD8" s="295"/>
      <c r="BE8" s="295"/>
      <c r="BF8" s="297"/>
      <c r="BG8" s="91"/>
      <c r="BH8" s="294"/>
      <c r="BI8" s="297"/>
      <c r="BJ8" s="340"/>
      <c r="BK8" s="341"/>
      <c r="BL8" s="341"/>
      <c r="BM8" s="296"/>
      <c r="BN8" s="338"/>
      <c r="BO8" s="339"/>
      <c r="BP8" s="294"/>
      <c r="BQ8" s="297"/>
      <c r="BR8" s="342"/>
      <c r="BS8" s="336"/>
      <c r="BT8" s="337"/>
      <c r="BU8" s="91"/>
      <c r="BV8" s="336"/>
      <c r="BW8" s="337"/>
      <c r="BX8" s="128"/>
      <c r="BY8" s="91"/>
      <c r="BZ8" s="294"/>
      <c r="CA8" s="295"/>
      <c r="CB8" s="295"/>
      <c r="CC8" s="295"/>
      <c r="CD8" s="295"/>
      <c r="CE8" s="295"/>
      <c r="CF8" s="295"/>
      <c r="CG8" s="295"/>
      <c r="CH8" s="296"/>
      <c r="CI8" s="347"/>
      <c r="CJ8" s="338"/>
      <c r="CK8" s="338"/>
      <c r="CL8" s="338"/>
      <c r="CM8" s="347"/>
      <c r="CN8" s="338"/>
      <c r="CO8" s="339"/>
      <c r="CP8" s="342"/>
      <c r="CQ8" s="336"/>
      <c r="CR8" s="336"/>
      <c r="CS8" s="337"/>
      <c r="CT8" s="100"/>
      <c r="CU8" s="170"/>
      <c r="CV8" s="292"/>
      <c r="CW8" s="293"/>
      <c r="CX8" s="60"/>
      <c r="CY8" s="60"/>
      <c r="CZ8" s="60"/>
      <c r="DA8" s="12"/>
      <c r="DB8" s="60"/>
      <c r="DC8" s="12"/>
      <c r="DD8" s="60"/>
      <c r="DE8" s="60"/>
      <c r="DF8" s="318">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143</v>
      </c>
      <c r="D9" s="122">
        <f>E9+G9+O9+Q9+S9+W9+AA9+AC9+AE9+AG9+AI9+AK9+AM9+AO9+AQ9+AS9+AW9+AY9+CT9+Y9+U9+I9+K9+M9+AU9</f>
        <v>0</v>
      </c>
      <c r="E9" s="115">
        <v>0</v>
      </c>
      <c r="F9" s="115"/>
      <c r="G9" s="115"/>
      <c r="H9" s="116">
        <v>0</v>
      </c>
      <c r="I9" s="116">
        <v>0</v>
      </c>
      <c r="J9" s="116"/>
      <c r="K9" s="116"/>
      <c r="L9" s="116">
        <v>0</v>
      </c>
      <c r="M9" s="116">
        <v>0</v>
      </c>
      <c r="N9" s="116"/>
      <c r="O9" s="116">
        <v>0</v>
      </c>
      <c r="P9" s="115"/>
      <c r="Q9" s="116">
        <v>0</v>
      </c>
      <c r="R9" s="115"/>
      <c r="S9" s="116">
        <v>0</v>
      </c>
      <c r="T9" s="115"/>
      <c r="U9" s="115">
        <v>0</v>
      </c>
      <c r="V9" s="115"/>
      <c r="W9" s="115">
        <v>0</v>
      </c>
      <c r="X9" s="115"/>
      <c r="Y9" s="115">
        <v>0</v>
      </c>
      <c r="Z9" s="115">
        <v>0</v>
      </c>
      <c r="AA9" s="115">
        <v>0</v>
      </c>
      <c r="AB9" s="116">
        <v>0</v>
      </c>
      <c r="AC9" s="115">
        <v>0</v>
      </c>
      <c r="AD9" s="116">
        <v>0</v>
      </c>
      <c r="AE9" s="115">
        <v>0</v>
      </c>
      <c r="AF9" s="116">
        <v>0</v>
      </c>
      <c r="AG9" s="115">
        <v>0</v>
      </c>
      <c r="AH9" s="115">
        <v>0</v>
      </c>
      <c r="AI9" s="115">
        <v>0</v>
      </c>
      <c r="AJ9" s="115">
        <v>0</v>
      </c>
      <c r="AK9" s="115">
        <v>0</v>
      </c>
      <c r="AL9" s="115">
        <v>0</v>
      </c>
      <c r="AM9" s="115">
        <v>0</v>
      </c>
      <c r="AN9" s="115">
        <v>0</v>
      </c>
      <c r="AO9" s="116">
        <v>0</v>
      </c>
      <c r="AP9" s="115">
        <v>0</v>
      </c>
      <c r="AQ9" s="115">
        <v>0</v>
      </c>
      <c r="AR9" s="116">
        <v>0</v>
      </c>
      <c r="AS9" s="116">
        <v>0</v>
      </c>
      <c r="AT9" s="116">
        <v>0</v>
      </c>
      <c r="AU9" s="116">
        <v>0</v>
      </c>
      <c r="AV9" s="116">
        <v>0</v>
      </c>
      <c r="AW9" s="115"/>
      <c r="AX9" s="117">
        <v>0</v>
      </c>
      <c r="AY9" s="105"/>
      <c r="AZ9" s="77"/>
      <c r="BA9" s="82"/>
      <c r="BB9" s="30"/>
      <c r="BC9" s="30"/>
      <c r="BD9" s="30"/>
      <c r="BE9" s="30"/>
      <c r="BF9" s="77"/>
      <c r="BG9" s="92"/>
      <c r="BH9" s="71"/>
      <c r="BI9" s="77"/>
      <c r="BJ9" s="82"/>
      <c r="BK9" s="31"/>
      <c r="BL9" s="31"/>
      <c r="BM9" s="83"/>
      <c r="BN9" s="78"/>
      <c r="BO9" s="83"/>
      <c r="BP9" s="78"/>
      <c r="BQ9" s="77"/>
      <c r="BR9" s="96"/>
      <c r="BS9" s="30"/>
      <c r="BT9" s="74"/>
      <c r="BU9" s="92"/>
      <c r="BV9" s="71"/>
      <c r="BW9" s="74"/>
      <c r="BX9" s="129"/>
      <c r="BY9" s="129"/>
      <c r="BZ9" s="78"/>
      <c r="CA9" s="30"/>
      <c r="CB9" s="30"/>
      <c r="CC9" s="31"/>
      <c r="CD9" s="30"/>
      <c r="CE9" s="31"/>
      <c r="CF9" s="31"/>
      <c r="CG9" s="31"/>
      <c r="CH9" s="83"/>
      <c r="CI9" s="78"/>
      <c r="CJ9" s="31"/>
      <c r="CK9" s="31"/>
      <c r="CL9" s="98"/>
      <c r="CM9" s="82"/>
      <c r="CN9" s="31"/>
      <c r="CO9" s="83"/>
      <c r="CP9" s="82"/>
      <c r="CQ9" s="31"/>
      <c r="CR9" s="30"/>
      <c r="CS9" s="74"/>
      <c r="CT9" s="96"/>
      <c r="CU9" s="171">
        <f>CW9+CY9+DA9+DC9+DE9</f>
        <v>0</v>
      </c>
      <c r="CV9" s="167"/>
      <c r="CW9" s="118">
        <v>0</v>
      </c>
      <c r="CX9" s="119"/>
      <c r="CY9" s="115">
        <v>0</v>
      </c>
      <c r="CZ9" s="120"/>
      <c r="DA9" s="118">
        <v>0</v>
      </c>
      <c r="DB9" s="104"/>
      <c r="DC9" s="118">
        <v>0</v>
      </c>
      <c r="DD9" s="121"/>
      <c r="DE9" s="118">
        <v>0</v>
      </c>
      <c r="DF9" s="10"/>
      <c r="DG9" s="10"/>
      <c r="DH9" s="11"/>
      <c r="DI9" s="103">
        <f>CW9</f>
        <v>0</v>
      </c>
      <c r="DJ9" s="1"/>
      <c r="DK9" s="1"/>
      <c r="DL9" s="1"/>
      <c r="DM9" s="1"/>
      <c r="DN9" s="1"/>
      <c r="DO9" s="1"/>
      <c r="DP9" s="1"/>
      <c r="DQ9" s="1"/>
      <c r="DR9" s="1"/>
      <c r="DS9" s="1"/>
      <c r="DT9" s="1"/>
      <c r="DU9" s="1"/>
    </row>
    <row r="10" spans="1:125" s="59" customFormat="1">
      <c r="A10" s="63">
        <v>1</v>
      </c>
      <c r="B10" s="15"/>
      <c r="C10" s="16"/>
      <c r="D10" s="123">
        <f t="shared" ref="D10:D54" si="1">E10+G10+O10+Q10+S10+W10+AA10+AC10+AE10+AG10+AI10+AK10+AM10+AO10+AQ10+AS10+AW10+AY10+CT10+Y10+U10+I10+K10+M10+AU10</f>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93"/>
      <c r="BV10" s="79"/>
      <c r="BW10" s="85"/>
      <c r="BX10" s="93"/>
      <c r="BY10" s="93"/>
      <c r="BZ10" s="79"/>
      <c r="CA10" s="29"/>
      <c r="CB10" s="29"/>
      <c r="CC10" s="29"/>
      <c r="CD10" s="29"/>
      <c r="CE10" s="29"/>
      <c r="CF10" s="29"/>
      <c r="CG10" s="29"/>
      <c r="CH10" s="85"/>
      <c r="CI10" s="79"/>
      <c r="CJ10" s="29"/>
      <c r="CK10" s="29"/>
      <c r="CL10" s="88"/>
      <c r="CM10" s="84"/>
      <c r="CN10" s="29"/>
      <c r="CO10" s="85"/>
      <c r="CP10" s="166"/>
      <c r="CQ10" s="28"/>
      <c r="CR10" s="28"/>
      <c r="CS10" s="75"/>
      <c r="CT10" s="166"/>
      <c r="CU10" s="172">
        <f>CW10+CY10+DA10+DC10+DE10</f>
        <v>0</v>
      </c>
      <c r="CV10" s="168"/>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3" si="2">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93"/>
      <c r="BV11" s="79"/>
      <c r="BW11" s="85"/>
      <c r="BX11" s="93"/>
      <c r="BY11" s="93"/>
      <c r="BZ11" s="79"/>
      <c r="CA11" s="29"/>
      <c r="CB11" s="29"/>
      <c r="CC11" s="29"/>
      <c r="CD11" s="29"/>
      <c r="CE11" s="29"/>
      <c r="CF11" s="29"/>
      <c r="CG11" s="29"/>
      <c r="CH11" s="85"/>
      <c r="CI11" s="79"/>
      <c r="CJ11" s="29"/>
      <c r="CK11" s="29"/>
      <c r="CL11" s="88"/>
      <c r="CM11" s="84"/>
      <c r="CN11" s="29"/>
      <c r="CO11" s="85"/>
      <c r="CP11" s="166"/>
      <c r="CQ11" s="28"/>
      <c r="CR11" s="28"/>
      <c r="CS11" s="75"/>
      <c r="CT11" s="166"/>
      <c r="CU11" s="172">
        <f t="shared" ref="CU11:CU54" si="3">CW11+CY11+DA11+DC11+DE11</f>
        <v>0</v>
      </c>
      <c r="CV11" s="168"/>
      <c r="CW11" s="29"/>
      <c r="CX11" s="102"/>
      <c r="CY11" s="113"/>
      <c r="CZ11" s="102"/>
      <c r="DA11" s="27"/>
      <c r="DB11" s="102"/>
      <c r="DC11" s="27"/>
      <c r="DD11" s="27"/>
      <c r="DE11" s="29"/>
      <c r="DF11" s="112"/>
      <c r="DG11" s="3">
        <f t="shared" ref="DG11:DG54"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2"/>
        <v>0</v>
      </c>
      <c r="AZ12" s="68"/>
      <c r="BA12" s="84"/>
      <c r="BB12" s="29"/>
      <c r="BC12" s="29"/>
      <c r="BD12" s="29"/>
      <c r="BE12" s="29"/>
      <c r="BF12" s="88"/>
      <c r="BG12" s="93"/>
      <c r="BH12" s="79"/>
      <c r="BI12" s="88"/>
      <c r="BJ12" s="84"/>
      <c r="BK12" s="29"/>
      <c r="BL12" s="29"/>
      <c r="BM12" s="85"/>
      <c r="BN12" s="79"/>
      <c r="BO12" s="85"/>
      <c r="BP12" s="79"/>
      <c r="BQ12" s="88"/>
      <c r="BR12" s="84"/>
      <c r="BS12" s="29"/>
      <c r="BT12" s="85"/>
      <c r="BU12" s="93"/>
      <c r="BV12" s="79"/>
      <c r="BW12" s="85"/>
      <c r="BX12" s="93"/>
      <c r="BY12" s="93"/>
      <c r="BZ12" s="79"/>
      <c r="CA12" s="29"/>
      <c r="CB12" s="29"/>
      <c r="CC12" s="29"/>
      <c r="CD12" s="29"/>
      <c r="CE12" s="29"/>
      <c r="CF12" s="29"/>
      <c r="CG12" s="29"/>
      <c r="CH12" s="85"/>
      <c r="CI12" s="79"/>
      <c r="CJ12" s="29"/>
      <c r="CK12" s="29"/>
      <c r="CL12" s="88"/>
      <c r="CM12" s="84"/>
      <c r="CN12" s="29"/>
      <c r="CO12" s="85"/>
      <c r="CP12" s="166"/>
      <c r="CQ12" s="28"/>
      <c r="CR12" s="28"/>
      <c r="CS12" s="75"/>
      <c r="CT12" s="166"/>
      <c r="CU12" s="172">
        <f t="shared" si="3"/>
        <v>0</v>
      </c>
      <c r="CV12" s="168"/>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2"/>
        <v>0</v>
      </c>
      <c r="AZ13" s="68"/>
      <c r="BA13" s="84"/>
      <c r="BB13" s="29"/>
      <c r="BC13" s="29"/>
      <c r="BD13" s="29"/>
      <c r="BE13" s="29"/>
      <c r="BF13" s="88"/>
      <c r="BG13" s="93"/>
      <c r="BH13" s="79"/>
      <c r="BI13" s="88"/>
      <c r="BJ13" s="84"/>
      <c r="BK13" s="29"/>
      <c r="BL13" s="29"/>
      <c r="BM13" s="85"/>
      <c r="BN13" s="79"/>
      <c r="BO13" s="85"/>
      <c r="BP13" s="79"/>
      <c r="BQ13" s="88"/>
      <c r="BR13" s="84"/>
      <c r="BS13" s="29"/>
      <c r="BT13" s="85"/>
      <c r="BU13" s="93"/>
      <c r="BV13" s="79"/>
      <c r="BW13" s="85"/>
      <c r="BX13" s="93"/>
      <c r="BY13" s="93"/>
      <c r="BZ13" s="79"/>
      <c r="CA13" s="29"/>
      <c r="CB13" s="29"/>
      <c r="CC13" s="29"/>
      <c r="CD13" s="29"/>
      <c r="CE13" s="29"/>
      <c r="CF13" s="29"/>
      <c r="CG13" s="29"/>
      <c r="CH13" s="85"/>
      <c r="CI13" s="79"/>
      <c r="CJ13" s="29"/>
      <c r="CK13" s="29"/>
      <c r="CL13" s="88"/>
      <c r="CM13" s="84"/>
      <c r="CN13" s="29"/>
      <c r="CO13" s="85"/>
      <c r="CP13" s="166"/>
      <c r="CQ13" s="28"/>
      <c r="CR13" s="28"/>
      <c r="CS13" s="75"/>
      <c r="CT13" s="166"/>
      <c r="CU13" s="172">
        <f t="shared" si="3"/>
        <v>0</v>
      </c>
      <c r="CV13" s="168"/>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2"/>
        <v>0</v>
      </c>
      <c r="AZ14" s="68"/>
      <c r="BA14" s="84"/>
      <c r="BB14" s="29"/>
      <c r="BC14" s="29"/>
      <c r="BD14" s="29"/>
      <c r="BE14" s="29"/>
      <c r="BF14" s="88"/>
      <c r="BG14" s="93"/>
      <c r="BH14" s="79"/>
      <c r="BI14" s="88"/>
      <c r="BJ14" s="84"/>
      <c r="BK14" s="29"/>
      <c r="BL14" s="29"/>
      <c r="BM14" s="85"/>
      <c r="BN14" s="79"/>
      <c r="BO14" s="85"/>
      <c r="BP14" s="79"/>
      <c r="BQ14" s="88"/>
      <c r="BR14" s="84"/>
      <c r="BS14" s="29"/>
      <c r="BT14" s="85"/>
      <c r="BU14" s="93"/>
      <c r="BV14" s="79"/>
      <c r="BW14" s="85"/>
      <c r="BX14" s="93"/>
      <c r="BY14" s="93"/>
      <c r="BZ14" s="79"/>
      <c r="CA14" s="29"/>
      <c r="CB14" s="29"/>
      <c r="CC14" s="29"/>
      <c r="CD14" s="29"/>
      <c r="CE14" s="29"/>
      <c r="CF14" s="29"/>
      <c r="CG14" s="29"/>
      <c r="CH14" s="85"/>
      <c r="CI14" s="79"/>
      <c r="CJ14" s="29"/>
      <c r="CK14" s="29"/>
      <c r="CL14" s="88"/>
      <c r="CM14" s="84"/>
      <c r="CN14" s="29"/>
      <c r="CO14" s="85"/>
      <c r="CP14" s="166"/>
      <c r="CQ14" s="28"/>
      <c r="CR14" s="28"/>
      <c r="CS14" s="75"/>
      <c r="CT14" s="166"/>
      <c r="CU14" s="172">
        <f t="shared" si="3"/>
        <v>0</v>
      </c>
      <c r="CV14" s="168"/>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2"/>
        <v>0</v>
      </c>
      <c r="AZ15" s="68"/>
      <c r="BA15" s="84"/>
      <c r="BB15" s="29"/>
      <c r="BC15" s="29"/>
      <c r="BD15" s="29"/>
      <c r="BE15" s="29"/>
      <c r="BF15" s="88"/>
      <c r="BG15" s="93"/>
      <c r="BH15" s="79"/>
      <c r="BI15" s="88"/>
      <c r="BJ15" s="84"/>
      <c r="BK15" s="29"/>
      <c r="BL15" s="29"/>
      <c r="BM15" s="85"/>
      <c r="BN15" s="79"/>
      <c r="BO15" s="85"/>
      <c r="BP15" s="79"/>
      <c r="BQ15" s="88"/>
      <c r="BR15" s="84"/>
      <c r="BS15" s="29"/>
      <c r="BT15" s="85"/>
      <c r="BU15" s="93"/>
      <c r="BV15" s="79"/>
      <c r="BW15" s="85"/>
      <c r="BX15" s="93"/>
      <c r="BY15" s="93"/>
      <c r="BZ15" s="79"/>
      <c r="CA15" s="29"/>
      <c r="CB15" s="29"/>
      <c r="CC15" s="29"/>
      <c r="CD15" s="29"/>
      <c r="CE15" s="29"/>
      <c r="CF15" s="29"/>
      <c r="CG15" s="29"/>
      <c r="CH15" s="85"/>
      <c r="CI15" s="79"/>
      <c r="CJ15" s="29"/>
      <c r="CK15" s="29"/>
      <c r="CL15" s="88"/>
      <c r="CM15" s="84"/>
      <c r="CN15" s="29"/>
      <c r="CO15" s="85"/>
      <c r="CP15" s="166"/>
      <c r="CQ15" s="28"/>
      <c r="CR15" s="28"/>
      <c r="CS15" s="75"/>
      <c r="CT15" s="166"/>
      <c r="CU15" s="172">
        <f t="shared" si="3"/>
        <v>0</v>
      </c>
      <c r="CV15" s="168"/>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2"/>
        <v>0</v>
      </c>
      <c r="AZ16" s="68"/>
      <c r="BA16" s="84"/>
      <c r="BB16" s="29"/>
      <c r="BC16" s="29"/>
      <c r="BD16" s="29"/>
      <c r="BE16" s="29"/>
      <c r="BF16" s="88"/>
      <c r="BG16" s="93"/>
      <c r="BH16" s="79"/>
      <c r="BI16" s="88"/>
      <c r="BJ16" s="84"/>
      <c r="BK16" s="29"/>
      <c r="BL16" s="29"/>
      <c r="BM16" s="85"/>
      <c r="BN16" s="79"/>
      <c r="BO16" s="85"/>
      <c r="BP16" s="79"/>
      <c r="BQ16" s="88"/>
      <c r="BR16" s="84"/>
      <c r="BS16" s="29"/>
      <c r="BT16" s="85"/>
      <c r="BU16" s="93"/>
      <c r="BV16" s="79"/>
      <c r="BW16" s="85"/>
      <c r="BX16" s="93"/>
      <c r="BY16" s="93"/>
      <c r="BZ16" s="79"/>
      <c r="CA16" s="29"/>
      <c r="CB16" s="29"/>
      <c r="CC16" s="29"/>
      <c r="CD16" s="29"/>
      <c r="CE16" s="29"/>
      <c r="CF16" s="29"/>
      <c r="CG16" s="29"/>
      <c r="CH16" s="85"/>
      <c r="CI16" s="79"/>
      <c r="CJ16" s="29"/>
      <c r="CK16" s="29"/>
      <c r="CL16" s="88"/>
      <c r="CM16" s="84"/>
      <c r="CN16" s="29"/>
      <c r="CO16" s="85"/>
      <c r="CP16" s="166"/>
      <c r="CQ16" s="28"/>
      <c r="CR16" s="28"/>
      <c r="CS16" s="75"/>
      <c r="CT16" s="166"/>
      <c r="CU16" s="172">
        <f t="shared" si="3"/>
        <v>0</v>
      </c>
      <c r="CV16" s="168"/>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2"/>
        <v>0</v>
      </c>
      <c r="AZ17" s="68"/>
      <c r="BA17" s="84"/>
      <c r="BB17" s="29"/>
      <c r="BC17" s="29"/>
      <c r="BD17" s="29"/>
      <c r="BE17" s="29"/>
      <c r="BF17" s="88"/>
      <c r="BG17" s="93"/>
      <c r="BH17" s="79"/>
      <c r="BI17" s="88"/>
      <c r="BJ17" s="84"/>
      <c r="BK17" s="29"/>
      <c r="BL17" s="29"/>
      <c r="BM17" s="85"/>
      <c r="BN17" s="79"/>
      <c r="BO17" s="85"/>
      <c r="BP17" s="79"/>
      <c r="BQ17" s="88"/>
      <c r="BR17" s="84"/>
      <c r="BS17" s="29"/>
      <c r="BT17" s="85"/>
      <c r="BU17" s="93"/>
      <c r="BV17" s="79"/>
      <c r="BW17" s="85"/>
      <c r="BX17" s="93"/>
      <c r="BY17" s="93"/>
      <c r="BZ17" s="79"/>
      <c r="CA17" s="29"/>
      <c r="CB17" s="29"/>
      <c r="CC17" s="29"/>
      <c r="CD17" s="29"/>
      <c r="CE17" s="29"/>
      <c r="CF17" s="29"/>
      <c r="CG17" s="29"/>
      <c r="CH17" s="85"/>
      <c r="CI17" s="79"/>
      <c r="CJ17" s="29"/>
      <c r="CK17" s="29"/>
      <c r="CL17" s="88"/>
      <c r="CM17" s="84"/>
      <c r="CN17" s="29"/>
      <c r="CO17" s="85"/>
      <c r="CP17" s="166"/>
      <c r="CQ17" s="28"/>
      <c r="CR17" s="28"/>
      <c r="CS17" s="75"/>
      <c r="CT17" s="166"/>
      <c r="CU17" s="172">
        <f t="shared" si="3"/>
        <v>0</v>
      </c>
      <c r="CV17" s="168"/>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2"/>
        <v>0</v>
      </c>
      <c r="AZ18" s="68"/>
      <c r="BA18" s="84"/>
      <c r="BB18" s="29"/>
      <c r="BC18" s="29"/>
      <c r="BD18" s="29"/>
      <c r="BE18" s="29"/>
      <c r="BF18" s="88"/>
      <c r="BG18" s="93"/>
      <c r="BH18" s="79"/>
      <c r="BI18" s="88"/>
      <c r="BJ18" s="84"/>
      <c r="BK18" s="29"/>
      <c r="BL18" s="29"/>
      <c r="BM18" s="85"/>
      <c r="BN18" s="79"/>
      <c r="BO18" s="85"/>
      <c r="BP18" s="79"/>
      <c r="BQ18" s="88"/>
      <c r="BR18" s="84"/>
      <c r="BS18" s="29"/>
      <c r="BT18" s="85"/>
      <c r="BU18" s="93"/>
      <c r="BV18" s="79"/>
      <c r="BW18" s="85"/>
      <c r="BX18" s="93"/>
      <c r="BY18" s="93"/>
      <c r="BZ18" s="79"/>
      <c r="CA18" s="29"/>
      <c r="CB18" s="29"/>
      <c r="CC18" s="29"/>
      <c r="CD18" s="29"/>
      <c r="CE18" s="29"/>
      <c r="CF18" s="29"/>
      <c r="CG18" s="29"/>
      <c r="CH18" s="85"/>
      <c r="CI18" s="79"/>
      <c r="CJ18" s="29"/>
      <c r="CK18" s="29"/>
      <c r="CL18" s="88"/>
      <c r="CM18" s="84"/>
      <c r="CN18" s="29"/>
      <c r="CO18" s="85"/>
      <c r="CP18" s="166"/>
      <c r="CQ18" s="28"/>
      <c r="CR18" s="28"/>
      <c r="CS18" s="75"/>
      <c r="CT18" s="166"/>
      <c r="CU18" s="172">
        <f t="shared" si="3"/>
        <v>0</v>
      </c>
      <c r="CV18" s="168"/>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2"/>
        <v>0</v>
      </c>
      <c r="AZ19" s="68"/>
      <c r="BA19" s="84"/>
      <c r="BB19" s="29"/>
      <c r="BC19" s="29"/>
      <c r="BD19" s="29"/>
      <c r="BE19" s="29"/>
      <c r="BF19" s="88"/>
      <c r="BG19" s="93"/>
      <c r="BH19" s="79"/>
      <c r="BI19" s="88"/>
      <c r="BJ19" s="84"/>
      <c r="BK19" s="29"/>
      <c r="BL19" s="29"/>
      <c r="BM19" s="85"/>
      <c r="BN19" s="79"/>
      <c r="BO19" s="85"/>
      <c r="BP19" s="79"/>
      <c r="BQ19" s="88"/>
      <c r="BR19" s="84"/>
      <c r="BS19" s="29"/>
      <c r="BT19" s="85"/>
      <c r="BU19" s="93"/>
      <c r="BV19" s="79"/>
      <c r="BW19" s="85"/>
      <c r="BX19" s="93"/>
      <c r="BY19" s="93"/>
      <c r="BZ19" s="79"/>
      <c r="CA19" s="29"/>
      <c r="CB19" s="29"/>
      <c r="CC19" s="29"/>
      <c r="CD19" s="29"/>
      <c r="CE19" s="29"/>
      <c r="CF19" s="29"/>
      <c r="CG19" s="29"/>
      <c r="CH19" s="85"/>
      <c r="CI19" s="79"/>
      <c r="CJ19" s="29"/>
      <c r="CK19" s="29"/>
      <c r="CL19" s="88"/>
      <c r="CM19" s="84"/>
      <c r="CN19" s="29"/>
      <c r="CO19" s="85"/>
      <c r="CP19" s="166"/>
      <c r="CQ19" s="28"/>
      <c r="CR19" s="28"/>
      <c r="CS19" s="75"/>
      <c r="CT19" s="166"/>
      <c r="CU19" s="172">
        <f t="shared" si="3"/>
        <v>0</v>
      </c>
      <c r="CV19" s="168"/>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2"/>
        <v>0</v>
      </c>
      <c r="AZ20" s="68"/>
      <c r="BA20" s="84"/>
      <c r="BB20" s="29"/>
      <c r="BC20" s="29"/>
      <c r="BD20" s="29"/>
      <c r="BE20" s="29"/>
      <c r="BF20" s="88"/>
      <c r="BG20" s="93"/>
      <c r="BH20" s="79"/>
      <c r="BI20" s="88"/>
      <c r="BJ20" s="84"/>
      <c r="BK20" s="29"/>
      <c r="BL20" s="29"/>
      <c r="BM20" s="85"/>
      <c r="BN20" s="79"/>
      <c r="BO20" s="85"/>
      <c r="BP20" s="79"/>
      <c r="BQ20" s="88"/>
      <c r="BR20" s="84"/>
      <c r="BS20" s="29"/>
      <c r="BT20" s="85"/>
      <c r="BU20" s="93"/>
      <c r="BV20" s="79"/>
      <c r="BW20" s="85"/>
      <c r="BX20" s="93"/>
      <c r="BY20" s="93"/>
      <c r="BZ20" s="79"/>
      <c r="CA20" s="29"/>
      <c r="CB20" s="29"/>
      <c r="CC20" s="29"/>
      <c r="CD20" s="29"/>
      <c r="CE20" s="29"/>
      <c r="CF20" s="29"/>
      <c r="CG20" s="29"/>
      <c r="CH20" s="85"/>
      <c r="CI20" s="79"/>
      <c r="CJ20" s="29"/>
      <c r="CK20" s="29"/>
      <c r="CL20" s="88"/>
      <c r="CM20" s="84"/>
      <c r="CN20" s="29"/>
      <c r="CO20" s="85"/>
      <c r="CP20" s="166"/>
      <c r="CQ20" s="28"/>
      <c r="CR20" s="28"/>
      <c r="CS20" s="75"/>
      <c r="CT20" s="166"/>
      <c r="CU20" s="172">
        <f t="shared" si="3"/>
        <v>0</v>
      </c>
      <c r="CV20" s="168"/>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2"/>
        <v>0</v>
      </c>
      <c r="AZ21" s="68"/>
      <c r="BA21" s="84"/>
      <c r="BB21" s="29"/>
      <c r="BC21" s="29"/>
      <c r="BD21" s="29"/>
      <c r="BE21" s="29"/>
      <c r="BF21" s="88"/>
      <c r="BG21" s="93"/>
      <c r="BH21" s="79"/>
      <c r="BI21" s="88"/>
      <c r="BJ21" s="84"/>
      <c r="BK21" s="29"/>
      <c r="BL21" s="29"/>
      <c r="BM21" s="85"/>
      <c r="BN21" s="79"/>
      <c r="BO21" s="85"/>
      <c r="BP21" s="79"/>
      <c r="BQ21" s="88"/>
      <c r="BR21" s="84"/>
      <c r="BS21" s="29"/>
      <c r="BT21" s="85"/>
      <c r="BU21" s="93"/>
      <c r="BV21" s="79"/>
      <c r="BW21" s="85"/>
      <c r="BX21" s="93"/>
      <c r="BY21" s="93"/>
      <c r="BZ21" s="79"/>
      <c r="CA21" s="29"/>
      <c r="CB21" s="29"/>
      <c r="CC21" s="29"/>
      <c r="CD21" s="29"/>
      <c r="CE21" s="29"/>
      <c r="CF21" s="29"/>
      <c r="CG21" s="29"/>
      <c r="CH21" s="85"/>
      <c r="CI21" s="79"/>
      <c r="CJ21" s="29"/>
      <c r="CK21" s="29"/>
      <c r="CL21" s="88"/>
      <c r="CM21" s="84"/>
      <c r="CN21" s="29"/>
      <c r="CO21" s="85"/>
      <c r="CP21" s="166"/>
      <c r="CQ21" s="28"/>
      <c r="CR21" s="28"/>
      <c r="CS21" s="75"/>
      <c r="CT21" s="166"/>
      <c r="CU21" s="172">
        <f t="shared" si="3"/>
        <v>0</v>
      </c>
      <c r="CV21" s="168"/>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2"/>
        <v>0</v>
      </c>
      <c r="AZ22" s="68"/>
      <c r="BA22" s="84"/>
      <c r="BB22" s="29"/>
      <c r="BC22" s="29"/>
      <c r="BD22" s="29"/>
      <c r="BE22" s="29"/>
      <c r="BF22" s="88"/>
      <c r="BG22" s="93"/>
      <c r="BH22" s="79"/>
      <c r="BI22" s="88"/>
      <c r="BJ22" s="84"/>
      <c r="BK22" s="29"/>
      <c r="BL22" s="29"/>
      <c r="BM22" s="85"/>
      <c r="BN22" s="79"/>
      <c r="BO22" s="85"/>
      <c r="BP22" s="79"/>
      <c r="BQ22" s="88"/>
      <c r="BR22" s="84"/>
      <c r="BS22" s="29"/>
      <c r="BT22" s="85"/>
      <c r="BU22" s="93"/>
      <c r="BV22" s="79"/>
      <c r="BW22" s="85"/>
      <c r="BX22" s="93"/>
      <c r="BY22" s="93"/>
      <c r="BZ22" s="79"/>
      <c r="CA22" s="29"/>
      <c r="CB22" s="29"/>
      <c r="CC22" s="29"/>
      <c r="CD22" s="29"/>
      <c r="CE22" s="29"/>
      <c r="CF22" s="29"/>
      <c r="CG22" s="29"/>
      <c r="CH22" s="85"/>
      <c r="CI22" s="79"/>
      <c r="CJ22" s="29"/>
      <c r="CK22" s="29"/>
      <c r="CL22" s="88"/>
      <c r="CM22" s="84"/>
      <c r="CN22" s="29"/>
      <c r="CO22" s="85"/>
      <c r="CP22" s="166"/>
      <c r="CQ22" s="28"/>
      <c r="CR22" s="28"/>
      <c r="CS22" s="75"/>
      <c r="CT22" s="166"/>
      <c r="CU22" s="172">
        <f t="shared" si="3"/>
        <v>0</v>
      </c>
      <c r="CV22" s="168"/>
      <c r="CW22" s="29"/>
      <c r="CX22" s="102"/>
      <c r="CY22" s="113"/>
      <c r="CZ22" s="102"/>
      <c r="DA22" s="27"/>
      <c r="DB22" s="102"/>
      <c r="DC22" s="27"/>
      <c r="DD22" s="27"/>
      <c r="DE22" s="29"/>
      <c r="DF22" s="112"/>
      <c r="DG22" s="3">
        <f t="shared" si="4"/>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2"/>
        <v>0</v>
      </c>
      <c r="AZ23" s="68"/>
      <c r="BA23" s="84"/>
      <c r="BB23" s="29"/>
      <c r="BC23" s="29"/>
      <c r="BD23" s="29"/>
      <c r="BE23" s="29"/>
      <c r="BF23" s="88"/>
      <c r="BG23" s="93"/>
      <c r="BH23" s="79"/>
      <c r="BI23" s="88"/>
      <c r="BJ23" s="84"/>
      <c r="BK23" s="29"/>
      <c r="BL23" s="29"/>
      <c r="BM23" s="85"/>
      <c r="BN23" s="79"/>
      <c r="BO23" s="85"/>
      <c r="BP23" s="79"/>
      <c r="BQ23" s="88"/>
      <c r="BR23" s="84"/>
      <c r="BS23" s="29"/>
      <c r="BT23" s="85"/>
      <c r="BU23" s="93"/>
      <c r="BV23" s="79"/>
      <c r="BW23" s="85"/>
      <c r="BX23" s="93"/>
      <c r="BY23" s="93"/>
      <c r="BZ23" s="79"/>
      <c r="CA23" s="29"/>
      <c r="CB23" s="29"/>
      <c r="CC23" s="29"/>
      <c r="CD23" s="29"/>
      <c r="CE23" s="29"/>
      <c r="CF23" s="29"/>
      <c r="CG23" s="29"/>
      <c r="CH23" s="85"/>
      <c r="CI23" s="79"/>
      <c r="CJ23" s="29"/>
      <c r="CK23" s="29"/>
      <c r="CL23" s="88"/>
      <c r="CM23" s="84"/>
      <c r="CN23" s="29"/>
      <c r="CO23" s="85"/>
      <c r="CP23" s="166"/>
      <c r="CQ23" s="28"/>
      <c r="CR23" s="28"/>
      <c r="CS23" s="75"/>
      <c r="CT23" s="166"/>
      <c r="CU23" s="172">
        <f t="shared" si="3"/>
        <v>0</v>
      </c>
      <c r="CV23" s="168"/>
      <c r="CW23" s="29"/>
      <c r="CX23" s="102"/>
      <c r="CY23" s="113"/>
      <c r="CZ23" s="102"/>
      <c r="DA23" s="27"/>
      <c r="DB23" s="102"/>
      <c r="DC23" s="27"/>
      <c r="DD23" s="27"/>
      <c r="DE23" s="29"/>
      <c r="DF23" s="112"/>
      <c r="DG23" s="3">
        <f t="shared" si="4"/>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2"/>
        <v>0</v>
      </c>
      <c r="AZ24" s="68"/>
      <c r="BA24" s="84"/>
      <c r="BB24" s="29"/>
      <c r="BC24" s="29"/>
      <c r="BD24" s="29"/>
      <c r="BE24" s="29"/>
      <c r="BF24" s="88"/>
      <c r="BG24" s="93"/>
      <c r="BH24" s="79"/>
      <c r="BI24" s="88"/>
      <c r="BJ24" s="84"/>
      <c r="BK24" s="29"/>
      <c r="BL24" s="29"/>
      <c r="BM24" s="85"/>
      <c r="BN24" s="79"/>
      <c r="BO24" s="85"/>
      <c r="BP24" s="79"/>
      <c r="BQ24" s="88"/>
      <c r="BR24" s="84"/>
      <c r="BS24" s="29"/>
      <c r="BT24" s="85"/>
      <c r="BU24" s="93"/>
      <c r="BV24" s="79"/>
      <c r="BW24" s="85"/>
      <c r="BX24" s="93"/>
      <c r="BY24" s="93"/>
      <c r="BZ24" s="79"/>
      <c r="CA24" s="29"/>
      <c r="CB24" s="29"/>
      <c r="CC24" s="29"/>
      <c r="CD24" s="29"/>
      <c r="CE24" s="29"/>
      <c r="CF24" s="29"/>
      <c r="CG24" s="29"/>
      <c r="CH24" s="85"/>
      <c r="CI24" s="79"/>
      <c r="CJ24" s="29"/>
      <c r="CK24" s="29"/>
      <c r="CL24" s="88"/>
      <c r="CM24" s="84"/>
      <c r="CN24" s="29"/>
      <c r="CO24" s="85"/>
      <c r="CP24" s="166"/>
      <c r="CQ24" s="28"/>
      <c r="CR24" s="28"/>
      <c r="CS24" s="75"/>
      <c r="CT24" s="166"/>
      <c r="CU24" s="172">
        <f t="shared" si="3"/>
        <v>0</v>
      </c>
      <c r="CV24" s="168"/>
      <c r="CW24" s="29"/>
      <c r="CX24" s="102"/>
      <c r="CY24" s="113"/>
      <c r="CZ24" s="102"/>
      <c r="DA24" s="27"/>
      <c r="DB24" s="102"/>
      <c r="DC24" s="27"/>
      <c r="DD24" s="27"/>
      <c r="DE24" s="29"/>
      <c r="DF24" s="112"/>
      <c r="DG24" s="3">
        <f t="shared" si="4"/>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2"/>
        <v>0</v>
      </c>
      <c r="AZ25" s="68"/>
      <c r="BA25" s="84"/>
      <c r="BB25" s="29"/>
      <c r="BC25" s="29"/>
      <c r="BD25" s="29"/>
      <c r="BE25" s="29"/>
      <c r="BF25" s="88"/>
      <c r="BG25" s="93"/>
      <c r="BH25" s="79"/>
      <c r="BI25" s="88"/>
      <c r="BJ25" s="84"/>
      <c r="BK25" s="29"/>
      <c r="BL25" s="29"/>
      <c r="BM25" s="85"/>
      <c r="BN25" s="79"/>
      <c r="BO25" s="85"/>
      <c r="BP25" s="79"/>
      <c r="BQ25" s="88"/>
      <c r="BR25" s="84"/>
      <c r="BS25" s="29"/>
      <c r="BT25" s="85"/>
      <c r="BU25" s="93"/>
      <c r="BV25" s="79"/>
      <c r="BW25" s="85"/>
      <c r="BX25" s="93"/>
      <c r="BY25" s="93"/>
      <c r="BZ25" s="79"/>
      <c r="CA25" s="29"/>
      <c r="CB25" s="29"/>
      <c r="CC25" s="29"/>
      <c r="CD25" s="29"/>
      <c r="CE25" s="29"/>
      <c r="CF25" s="29"/>
      <c r="CG25" s="29"/>
      <c r="CH25" s="85"/>
      <c r="CI25" s="79"/>
      <c r="CJ25" s="29"/>
      <c r="CK25" s="29"/>
      <c r="CL25" s="88"/>
      <c r="CM25" s="84"/>
      <c r="CN25" s="29"/>
      <c r="CO25" s="85"/>
      <c r="CP25" s="166"/>
      <c r="CQ25" s="28"/>
      <c r="CR25" s="28"/>
      <c r="CS25" s="75"/>
      <c r="CT25" s="166"/>
      <c r="CU25" s="172">
        <f t="shared" si="3"/>
        <v>0</v>
      </c>
      <c r="CV25" s="168"/>
      <c r="CW25" s="29"/>
      <c r="CX25" s="102"/>
      <c r="CY25" s="113"/>
      <c r="CZ25" s="102"/>
      <c r="DA25" s="27"/>
      <c r="DB25" s="102"/>
      <c r="DC25" s="27"/>
      <c r="DD25" s="27"/>
      <c r="DE25" s="29"/>
      <c r="DF25" s="112"/>
      <c r="DG25" s="3">
        <f t="shared" si="4"/>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2"/>
        <v>0</v>
      </c>
      <c r="AZ26" s="68"/>
      <c r="BA26" s="84"/>
      <c r="BB26" s="29"/>
      <c r="BC26" s="29"/>
      <c r="BD26" s="29"/>
      <c r="BE26" s="29"/>
      <c r="BF26" s="88"/>
      <c r="BG26" s="93"/>
      <c r="BH26" s="79"/>
      <c r="BI26" s="88"/>
      <c r="BJ26" s="84"/>
      <c r="BK26" s="29"/>
      <c r="BL26" s="29"/>
      <c r="BM26" s="85"/>
      <c r="BN26" s="79"/>
      <c r="BO26" s="85"/>
      <c r="BP26" s="79"/>
      <c r="BQ26" s="88"/>
      <c r="BR26" s="84"/>
      <c r="BS26" s="29"/>
      <c r="BT26" s="85"/>
      <c r="BU26" s="93"/>
      <c r="BV26" s="79"/>
      <c r="BW26" s="85"/>
      <c r="BX26" s="93"/>
      <c r="BY26" s="93"/>
      <c r="BZ26" s="79"/>
      <c r="CA26" s="29"/>
      <c r="CB26" s="29"/>
      <c r="CC26" s="29"/>
      <c r="CD26" s="29"/>
      <c r="CE26" s="29"/>
      <c r="CF26" s="29"/>
      <c r="CG26" s="29"/>
      <c r="CH26" s="85"/>
      <c r="CI26" s="79"/>
      <c r="CJ26" s="29"/>
      <c r="CK26" s="29"/>
      <c r="CL26" s="88"/>
      <c r="CM26" s="84"/>
      <c r="CN26" s="29"/>
      <c r="CO26" s="85"/>
      <c r="CP26" s="166"/>
      <c r="CQ26" s="28"/>
      <c r="CR26" s="28"/>
      <c r="CS26" s="75"/>
      <c r="CT26" s="166"/>
      <c r="CU26" s="172">
        <f t="shared" si="3"/>
        <v>0</v>
      </c>
      <c r="CV26" s="168"/>
      <c r="CW26" s="29"/>
      <c r="CX26" s="102"/>
      <c r="CY26" s="113"/>
      <c r="CZ26" s="102"/>
      <c r="DA26" s="27"/>
      <c r="DB26" s="102"/>
      <c r="DC26" s="27"/>
      <c r="DD26" s="27"/>
      <c r="DE26" s="29"/>
      <c r="DF26" s="112"/>
      <c r="DG26" s="3">
        <f t="shared" si="4"/>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2"/>
        <v>0</v>
      </c>
      <c r="AZ27" s="68"/>
      <c r="BA27" s="84"/>
      <c r="BB27" s="29"/>
      <c r="BC27" s="29"/>
      <c r="BD27" s="29"/>
      <c r="BE27" s="29"/>
      <c r="BF27" s="88"/>
      <c r="BG27" s="93"/>
      <c r="BH27" s="79"/>
      <c r="BI27" s="88"/>
      <c r="BJ27" s="84"/>
      <c r="BK27" s="29"/>
      <c r="BL27" s="29"/>
      <c r="BM27" s="85"/>
      <c r="BN27" s="79"/>
      <c r="BO27" s="85"/>
      <c r="BP27" s="79"/>
      <c r="BQ27" s="88"/>
      <c r="BR27" s="84"/>
      <c r="BS27" s="29"/>
      <c r="BT27" s="85"/>
      <c r="BU27" s="93"/>
      <c r="BV27" s="79"/>
      <c r="BW27" s="85"/>
      <c r="BX27" s="93"/>
      <c r="BY27" s="93"/>
      <c r="BZ27" s="79"/>
      <c r="CA27" s="29"/>
      <c r="CB27" s="29"/>
      <c r="CC27" s="29"/>
      <c r="CD27" s="29"/>
      <c r="CE27" s="29"/>
      <c r="CF27" s="29"/>
      <c r="CG27" s="29"/>
      <c r="CH27" s="85"/>
      <c r="CI27" s="79"/>
      <c r="CJ27" s="29"/>
      <c r="CK27" s="29"/>
      <c r="CL27" s="88"/>
      <c r="CM27" s="84"/>
      <c r="CN27" s="29"/>
      <c r="CO27" s="85"/>
      <c r="CP27" s="166"/>
      <c r="CQ27" s="28"/>
      <c r="CR27" s="28"/>
      <c r="CS27" s="75"/>
      <c r="CT27" s="166"/>
      <c r="CU27" s="172">
        <f t="shared" si="3"/>
        <v>0</v>
      </c>
      <c r="CV27" s="168"/>
      <c r="CW27" s="29"/>
      <c r="CX27" s="102"/>
      <c r="CY27" s="113"/>
      <c r="CZ27" s="102"/>
      <c r="DA27" s="27"/>
      <c r="DB27" s="102"/>
      <c r="DC27" s="27"/>
      <c r="DD27" s="27"/>
      <c r="DE27" s="29"/>
      <c r="DF27" s="112"/>
      <c r="DG27" s="3">
        <f t="shared" si="4"/>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2"/>
        <v>0</v>
      </c>
      <c r="AZ28" s="68"/>
      <c r="BA28" s="84"/>
      <c r="BB28" s="29"/>
      <c r="BC28" s="29"/>
      <c r="BD28" s="29"/>
      <c r="BE28" s="29"/>
      <c r="BF28" s="88"/>
      <c r="BG28" s="93"/>
      <c r="BH28" s="79"/>
      <c r="BI28" s="88"/>
      <c r="BJ28" s="84"/>
      <c r="BK28" s="29"/>
      <c r="BL28" s="29"/>
      <c r="BM28" s="85"/>
      <c r="BN28" s="79"/>
      <c r="BO28" s="85"/>
      <c r="BP28" s="79"/>
      <c r="BQ28" s="88"/>
      <c r="BR28" s="84"/>
      <c r="BS28" s="29"/>
      <c r="BT28" s="85"/>
      <c r="BU28" s="93"/>
      <c r="BV28" s="79"/>
      <c r="BW28" s="85"/>
      <c r="BX28" s="93"/>
      <c r="BY28" s="93"/>
      <c r="BZ28" s="79"/>
      <c r="CA28" s="29"/>
      <c r="CB28" s="29"/>
      <c r="CC28" s="29"/>
      <c r="CD28" s="29"/>
      <c r="CE28" s="29"/>
      <c r="CF28" s="29"/>
      <c r="CG28" s="29"/>
      <c r="CH28" s="85"/>
      <c r="CI28" s="79"/>
      <c r="CJ28" s="29"/>
      <c r="CK28" s="29"/>
      <c r="CL28" s="88"/>
      <c r="CM28" s="84"/>
      <c r="CN28" s="29"/>
      <c r="CO28" s="85"/>
      <c r="CP28" s="166"/>
      <c r="CQ28" s="28"/>
      <c r="CR28" s="28"/>
      <c r="CS28" s="75"/>
      <c r="CT28" s="166"/>
      <c r="CU28" s="172">
        <f t="shared" si="3"/>
        <v>0</v>
      </c>
      <c r="CV28" s="168"/>
      <c r="CW28" s="29"/>
      <c r="CX28" s="102"/>
      <c r="CY28" s="113"/>
      <c r="CZ28" s="102"/>
      <c r="DA28" s="27"/>
      <c r="DB28" s="102"/>
      <c r="DC28" s="27"/>
      <c r="DD28" s="27"/>
      <c r="DE28" s="29"/>
      <c r="DF28" s="112"/>
      <c r="DG28" s="3">
        <f t="shared" si="4"/>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2"/>
        <v>0</v>
      </c>
      <c r="AZ29" s="68"/>
      <c r="BA29" s="84"/>
      <c r="BB29" s="29"/>
      <c r="BC29" s="29"/>
      <c r="BD29" s="29"/>
      <c r="BE29" s="29"/>
      <c r="BF29" s="88"/>
      <c r="BG29" s="93"/>
      <c r="BH29" s="79"/>
      <c r="BI29" s="88"/>
      <c r="BJ29" s="84"/>
      <c r="BK29" s="29"/>
      <c r="BL29" s="29"/>
      <c r="BM29" s="85"/>
      <c r="BN29" s="79"/>
      <c r="BO29" s="85"/>
      <c r="BP29" s="79"/>
      <c r="BQ29" s="88"/>
      <c r="BR29" s="84"/>
      <c r="BS29" s="29"/>
      <c r="BT29" s="85"/>
      <c r="BU29" s="93"/>
      <c r="BV29" s="79"/>
      <c r="BW29" s="85"/>
      <c r="BX29" s="93"/>
      <c r="BY29" s="93"/>
      <c r="BZ29" s="79"/>
      <c r="CA29" s="29"/>
      <c r="CB29" s="29"/>
      <c r="CC29" s="29"/>
      <c r="CD29" s="29"/>
      <c r="CE29" s="29"/>
      <c r="CF29" s="29"/>
      <c r="CG29" s="29"/>
      <c r="CH29" s="85"/>
      <c r="CI29" s="79"/>
      <c r="CJ29" s="29"/>
      <c r="CK29" s="29"/>
      <c r="CL29" s="88"/>
      <c r="CM29" s="84"/>
      <c r="CN29" s="29"/>
      <c r="CO29" s="85"/>
      <c r="CP29" s="166"/>
      <c r="CQ29" s="28"/>
      <c r="CR29" s="28"/>
      <c r="CS29" s="75"/>
      <c r="CT29" s="166"/>
      <c r="CU29" s="172">
        <f t="shared" si="3"/>
        <v>0</v>
      </c>
      <c r="CV29" s="168"/>
      <c r="CW29" s="29"/>
      <c r="CX29" s="102"/>
      <c r="CY29" s="113"/>
      <c r="CZ29" s="102"/>
      <c r="DA29" s="27"/>
      <c r="DB29" s="102"/>
      <c r="DC29" s="27"/>
      <c r="DD29" s="27"/>
      <c r="DE29" s="29"/>
      <c r="DF29" s="112"/>
      <c r="DG29" s="3">
        <f t="shared" si="4"/>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2"/>
        <v>0</v>
      </c>
      <c r="AZ30" s="68"/>
      <c r="BA30" s="84"/>
      <c r="BB30" s="29"/>
      <c r="BC30" s="29"/>
      <c r="BD30" s="29"/>
      <c r="BE30" s="29"/>
      <c r="BF30" s="88"/>
      <c r="BG30" s="93"/>
      <c r="BH30" s="79"/>
      <c r="BI30" s="88"/>
      <c r="BJ30" s="84"/>
      <c r="BK30" s="29"/>
      <c r="BL30" s="29"/>
      <c r="BM30" s="85"/>
      <c r="BN30" s="79"/>
      <c r="BO30" s="85"/>
      <c r="BP30" s="79"/>
      <c r="BQ30" s="88"/>
      <c r="BR30" s="84"/>
      <c r="BS30" s="29"/>
      <c r="BT30" s="85"/>
      <c r="BU30" s="93"/>
      <c r="BV30" s="79"/>
      <c r="BW30" s="85"/>
      <c r="BX30" s="93"/>
      <c r="BY30" s="93"/>
      <c r="BZ30" s="79"/>
      <c r="CA30" s="29"/>
      <c r="CB30" s="29"/>
      <c r="CC30" s="29"/>
      <c r="CD30" s="29"/>
      <c r="CE30" s="29"/>
      <c r="CF30" s="29"/>
      <c r="CG30" s="29"/>
      <c r="CH30" s="85"/>
      <c r="CI30" s="79"/>
      <c r="CJ30" s="29"/>
      <c r="CK30" s="29"/>
      <c r="CL30" s="88"/>
      <c r="CM30" s="84"/>
      <c r="CN30" s="29"/>
      <c r="CO30" s="85"/>
      <c r="CP30" s="166"/>
      <c r="CQ30" s="28"/>
      <c r="CR30" s="28"/>
      <c r="CS30" s="75"/>
      <c r="CT30" s="166"/>
      <c r="CU30" s="172">
        <f t="shared" si="3"/>
        <v>0</v>
      </c>
      <c r="CV30" s="168"/>
      <c r="CW30" s="29"/>
      <c r="CX30" s="102"/>
      <c r="CY30" s="113"/>
      <c r="CZ30" s="102"/>
      <c r="DA30" s="27"/>
      <c r="DB30" s="102"/>
      <c r="DC30" s="27"/>
      <c r="DD30" s="27"/>
      <c r="DE30" s="29"/>
      <c r="DF30" s="112"/>
      <c r="DG30" s="3">
        <f t="shared" si="4"/>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2"/>
        <v>0</v>
      </c>
      <c r="AZ31" s="68"/>
      <c r="BA31" s="84"/>
      <c r="BB31" s="29"/>
      <c r="BC31" s="29"/>
      <c r="BD31" s="29"/>
      <c r="BE31" s="29"/>
      <c r="BF31" s="88"/>
      <c r="BG31" s="93"/>
      <c r="BH31" s="79"/>
      <c r="BI31" s="88"/>
      <c r="BJ31" s="84"/>
      <c r="BK31" s="29"/>
      <c r="BL31" s="29"/>
      <c r="BM31" s="85"/>
      <c r="BN31" s="79"/>
      <c r="BO31" s="85"/>
      <c r="BP31" s="79"/>
      <c r="BQ31" s="88"/>
      <c r="BR31" s="84"/>
      <c r="BS31" s="29"/>
      <c r="BT31" s="85"/>
      <c r="BU31" s="93"/>
      <c r="BV31" s="79"/>
      <c r="BW31" s="85"/>
      <c r="BX31" s="93"/>
      <c r="BY31" s="93"/>
      <c r="BZ31" s="79"/>
      <c r="CA31" s="29"/>
      <c r="CB31" s="29"/>
      <c r="CC31" s="29"/>
      <c r="CD31" s="29"/>
      <c r="CE31" s="29"/>
      <c r="CF31" s="29"/>
      <c r="CG31" s="29"/>
      <c r="CH31" s="85"/>
      <c r="CI31" s="79"/>
      <c r="CJ31" s="29"/>
      <c r="CK31" s="29"/>
      <c r="CL31" s="88"/>
      <c r="CM31" s="84"/>
      <c r="CN31" s="29"/>
      <c r="CO31" s="85"/>
      <c r="CP31" s="166"/>
      <c r="CQ31" s="28"/>
      <c r="CR31" s="28"/>
      <c r="CS31" s="75"/>
      <c r="CT31" s="166"/>
      <c r="CU31" s="172">
        <f t="shared" si="3"/>
        <v>0</v>
      </c>
      <c r="CV31" s="168"/>
      <c r="CW31" s="29"/>
      <c r="CX31" s="102"/>
      <c r="CY31" s="113"/>
      <c r="CZ31" s="102"/>
      <c r="DA31" s="27"/>
      <c r="DB31" s="102"/>
      <c r="DC31" s="27"/>
      <c r="DD31" s="27"/>
      <c r="DE31" s="29"/>
      <c r="DF31" s="112"/>
      <c r="DG31" s="3">
        <f t="shared" si="4"/>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2"/>
        <v>0</v>
      </c>
      <c r="AZ32" s="68"/>
      <c r="BA32" s="84"/>
      <c r="BB32" s="29"/>
      <c r="BC32" s="29"/>
      <c r="BD32" s="29"/>
      <c r="BE32" s="29"/>
      <c r="BF32" s="88"/>
      <c r="BG32" s="93"/>
      <c r="BH32" s="79"/>
      <c r="BI32" s="88"/>
      <c r="BJ32" s="84"/>
      <c r="BK32" s="29"/>
      <c r="BL32" s="29"/>
      <c r="BM32" s="85"/>
      <c r="BN32" s="79"/>
      <c r="BO32" s="85"/>
      <c r="BP32" s="79"/>
      <c r="BQ32" s="88"/>
      <c r="BR32" s="84"/>
      <c r="BS32" s="29"/>
      <c r="BT32" s="85"/>
      <c r="BU32" s="93"/>
      <c r="BV32" s="79"/>
      <c r="BW32" s="85"/>
      <c r="BX32" s="93"/>
      <c r="BY32" s="93"/>
      <c r="BZ32" s="79"/>
      <c r="CA32" s="29"/>
      <c r="CB32" s="29"/>
      <c r="CC32" s="29"/>
      <c r="CD32" s="29"/>
      <c r="CE32" s="29"/>
      <c r="CF32" s="29"/>
      <c r="CG32" s="29"/>
      <c r="CH32" s="85"/>
      <c r="CI32" s="79"/>
      <c r="CJ32" s="29"/>
      <c r="CK32" s="29"/>
      <c r="CL32" s="88"/>
      <c r="CM32" s="84"/>
      <c r="CN32" s="29"/>
      <c r="CO32" s="85"/>
      <c r="CP32" s="166"/>
      <c r="CQ32" s="28"/>
      <c r="CR32" s="28"/>
      <c r="CS32" s="75"/>
      <c r="CT32" s="166"/>
      <c r="CU32" s="172">
        <f t="shared" si="3"/>
        <v>0</v>
      </c>
      <c r="CV32" s="168"/>
      <c r="CW32" s="29"/>
      <c r="CX32" s="102"/>
      <c r="CY32" s="113"/>
      <c r="CZ32" s="102"/>
      <c r="DA32" s="27"/>
      <c r="DB32" s="102"/>
      <c r="DC32" s="27"/>
      <c r="DD32" s="27"/>
      <c r="DE32" s="29"/>
      <c r="DF32" s="112"/>
      <c r="DG32" s="3">
        <f t="shared" si="4"/>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2"/>
        <v>0</v>
      </c>
      <c r="AZ33" s="68"/>
      <c r="BA33" s="84"/>
      <c r="BB33" s="29"/>
      <c r="BC33" s="29"/>
      <c r="BD33" s="29"/>
      <c r="BE33" s="29"/>
      <c r="BF33" s="88"/>
      <c r="BG33" s="93"/>
      <c r="BH33" s="79"/>
      <c r="BI33" s="88"/>
      <c r="BJ33" s="84"/>
      <c r="BK33" s="29"/>
      <c r="BL33" s="29"/>
      <c r="BM33" s="85"/>
      <c r="BN33" s="79"/>
      <c r="BO33" s="85"/>
      <c r="BP33" s="79"/>
      <c r="BQ33" s="88"/>
      <c r="BR33" s="84"/>
      <c r="BS33" s="29"/>
      <c r="BT33" s="85"/>
      <c r="BU33" s="93"/>
      <c r="BV33" s="79"/>
      <c r="BW33" s="85"/>
      <c r="BX33" s="93"/>
      <c r="BY33" s="93"/>
      <c r="BZ33" s="79"/>
      <c r="CA33" s="29"/>
      <c r="CB33" s="29"/>
      <c r="CC33" s="29"/>
      <c r="CD33" s="29"/>
      <c r="CE33" s="29"/>
      <c r="CF33" s="29"/>
      <c r="CG33" s="29"/>
      <c r="CH33" s="85"/>
      <c r="CI33" s="79"/>
      <c r="CJ33" s="29"/>
      <c r="CK33" s="29"/>
      <c r="CL33" s="88"/>
      <c r="CM33" s="84"/>
      <c r="CN33" s="29"/>
      <c r="CO33" s="85"/>
      <c r="CP33" s="166"/>
      <c r="CQ33" s="28"/>
      <c r="CR33" s="28"/>
      <c r="CS33" s="75"/>
      <c r="CT33" s="166"/>
      <c r="CU33" s="172">
        <f t="shared" si="3"/>
        <v>0</v>
      </c>
      <c r="CV33" s="168"/>
      <c r="CW33" s="29"/>
      <c r="CX33" s="102"/>
      <c r="CY33" s="113"/>
      <c r="CZ33" s="102"/>
      <c r="DA33" s="27"/>
      <c r="DB33" s="102"/>
      <c r="DC33" s="27"/>
      <c r="DD33" s="27"/>
      <c r="DE33" s="29"/>
      <c r="DF33" s="112"/>
      <c r="DG33" s="3">
        <f t="shared" si="4"/>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2"/>
        <v>0</v>
      </c>
      <c r="AZ34" s="68"/>
      <c r="BA34" s="84"/>
      <c r="BB34" s="29"/>
      <c r="BC34" s="29"/>
      <c r="BD34" s="29"/>
      <c r="BE34" s="29"/>
      <c r="BF34" s="88"/>
      <c r="BG34" s="93"/>
      <c r="BH34" s="79"/>
      <c r="BI34" s="88"/>
      <c r="BJ34" s="84"/>
      <c r="BK34" s="29"/>
      <c r="BL34" s="29"/>
      <c r="BM34" s="85"/>
      <c r="BN34" s="79"/>
      <c r="BO34" s="85"/>
      <c r="BP34" s="79"/>
      <c r="BQ34" s="88"/>
      <c r="BR34" s="84"/>
      <c r="BS34" s="29"/>
      <c r="BT34" s="85"/>
      <c r="BU34" s="93"/>
      <c r="BV34" s="79"/>
      <c r="BW34" s="85"/>
      <c r="BX34" s="93"/>
      <c r="BY34" s="93"/>
      <c r="BZ34" s="79"/>
      <c r="CA34" s="29"/>
      <c r="CB34" s="29"/>
      <c r="CC34" s="29"/>
      <c r="CD34" s="29"/>
      <c r="CE34" s="29"/>
      <c r="CF34" s="29"/>
      <c r="CG34" s="29"/>
      <c r="CH34" s="85"/>
      <c r="CI34" s="79"/>
      <c r="CJ34" s="29"/>
      <c r="CK34" s="29"/>
      <c r="CL34" s="88"/>
      <c r="CM34" s="84"/>
      <c r="CN34" s="29"/>
      <c r="CO34" s="85"/>
      <c r="CP34" s="166"/>
      <c r="CQ34" s="28"/>
      <c r="CR34" s="28"/>
      <c r="CS34" s="75"/>
      <c r="CT34" s="166"/>
      <c r="CU34" s="172">
        <f t="shared" si="3"/>
        <v>0</v>
      </c>
      <c r="CV34" s="168"/>
      <c r="CW34" s="29"/>
      <c r="CX34" s="102"/>
      <c r="CY34" s="113"/>
      <c r="CZ34" s="102"/>
      <c r="DA34" s="27"/>
      <c r="DB34" s="102"/>
      <c r="DC34" s="27"/>
      <c r="DD34" s="27"/>
      <c r="DE34" s="29"/>
      <c r="DF34" s="112"/>
      <c r="DG34" s="3">
        <f t="shared" si="4"/>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2"/>
        <v>0</v>
      </c>
      <c r="AZ35" s="68"/>
      <c r="BA35" s="84"/>
      <c r="BB35" s="29"/>
      <c r="BC35" s="29"/>
      <c r="BD35" s="29"/>
      <c r="BE35" s="29"/>
      <c r="BF35" s="88"/>
      <c r="BG35" s="93"/>
      <c r="BH35" s="79"/>
      <c r="BI35" s="88"/>
      <c r="BJ35" s="84"/>
      <c r="BK35" s="29"/>
      <c r="BL35" s="29"/>
      <c r="BM35" s="85"/>
      <c r="BN35" s="79"/>
      <c r="BO35" s="85"/>
      <c r="BP35" s="79"/>
      <c r="BQ35" s="88"/>
      <c r="BR35" s="84"/>
      <c r="BS35" s="29"/>
      <c r="BT35" s="85"/>
      <c r="BU35" s="93"/>
      <c r="BV35" s="79"/>
      <c r="BW35" s="85"/>
      <c r="BX35" s="93"/>
      <c r="BY35" s="93"/>
      <c r="BZ35" s="79"/>
      <c r="CA35" s="29"/>
      <c r="CB35" s="29"/>
      <c r="CC35" s="29"/>
      <c r="CD35" s="29"/>
      <c r="CE35" s="29"/>
      <c r="CF35" s="29"/>
      <c r="CG35" s="29"/>
      <c r="CH35" s="85"/>
      <c r="CI35" s="79"/>
      <c r="CJ35" s="29"/>
      <c r="CK35" s="29"/>
      <c r="CL35" s="88"/>
      <c r="CM35" s="84"/>
      <c r="CN35" s="29"/>
      <c r="CO35" s="85"/>
      <c r="CP35" s="166"/>
      <c r="CQ35" s="28"/>
      <c r="CR35" s="28"/>
      <c r="CS35" s="75"/>
      <c r="CT35" s="166"/>
      <c r="CU35" s="172">
        <f t="shared" si="3"/>
        <v>0</v>
      </c>
      <c r="CV35" s="168"/>
      <c r="CW35" s="29"/>
      <c r="CX35" s="102"/>
      <c r="CY35" s="113"/>
      <c r="CZ35" s="102"/>
      <c r="DA35" s="27"/>
      <c r="DB35" s="102"/>
      <c r="DC35" s="27"/>
      <c r="DD35" s="27"/>
      <c r="DE35" s="29"/>
      <c r="DF35" s="112"/>
      <c r="DG35" s="3">
        <f t="shared" si="4"/>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2"/>
        <v>0</v>
      </c>
      <c r="AZ36" s="68"/>
      <c r="BA36" s="84"/>
      <c r="BB36" s="29"/>
      <c r="BC36" s="29"/>
      <c r="BD36" s="29"/>
      <c r="BE36" s="29"/>
      <c r="BF36" s="88"/>
      <c r="BG36" s="93"/>
      <c r="BH36" s="79"/>
      <c r="BI36" s="88"/>
      <c r="BJ36" s="84"/>
      <c r="BK36" s="29"/>
      <c r="BL36" s="29"/>
      <c r="BM36" s="85"/>
      <c r="BN36" s="79"/>
      <c r="BO36" s="85"/>
      <c r="BP36" s="79"/>
      <c r="BQ36" s="88"/>
      <c r="BR36" s="84"/>
      <c r="BS36" s="29"/>
      <c r="BT36" s="85"/>
      <c r="BU36" s="93"/>
      <c r="BV36" s="79"/>
      <c r="BW36" s="85"/>
      <c r="BX36" s="93"/>
      <c r="BY36" s="93"/>
      <c r="BZ36" s="79"/>
      <c r="CA36" s="29"/>
      <c r="CB36" s="29"/>
      <c r="CC36" s="29"/>
      <c r="CD36" s="29"/>
      <c r="CE36" s="29"/>
      <c r="CF36" s="29"/>
      <c r="CG36" s="29"/>
      <c r="CH36" s="85"/>
      <c r="CI36" s="79"/>
      <c r="CJ36" s="29"/>
      <c r="CK36" s="29"/>
      <c r="CL36" s="88"/>
      <c r="CM36" s="84"/>
      <c r="CN36" s="29"/>
      <c r="CO36" s="85"/>
      <c r="CP36" s="166"/>
      <c r="CQ36" s="28"/>
      <c r="CR36" s="28"/>
      <c r="CS36" s="75"/>
      <c r="CT36" s="166"/>
      <c r="CU36" s="172">
        <f t="shared" si="3"/>
        <v>0</v>
      </c>
      <c r="CV36" s="168"/>
      <c r="CW36" s="29"/>
      <c r="CX36" s="102"/>
      <c r="CY36" s="113"/>
      <c r="CZ36" s="102"/>
      <c r="DA36" s="27"/>
      <c r="DB36" s="102"/>
      <c r="DC36" s="27"/>
      <c r="DD36" s="27"/>
      <c r="DE36" s="29"/>
      <c r="DF36" s="112"/>
      <c r="DG36" s="3">
        <f t="shared" si="4"/>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2"/>
        <v>0</v>
      </c>
      <c r="AZ37" s="68"/>
      <c r="BA37" s="84"/>
      <c r="BB37" s="29"/>
      <c r="BC37" s="29"/>
      <c r="BD37" s="29"/>
      <c r="BE37" s="29"/>
      <c r="BF37" s="88"/>
      <c r="BG37" s="93"/>
      <c r="BH37" s="79"/>
      <c r="BI37" s="88"/>
      <c r="BJ37" s="84"/>
      <c r="BK37" s="29"/>
      <c r="BL37" s="29"/>
      <c r="BM37" s="85"/>
      <c r="BN37" s="79"/>
      <c r="BO37" s="85"/>
      <c r="BP37" s="79"/>
      <c r="BQ37" s="88"/>
      <c r="BR37" s="84"/>
      <c r="BS37" s="29"/>
      <c r="BT37" s="85"/>
      <c r="BU37" s="93"/>
      <c r="BV37" s="79"/>
      <c r="BW37" s="85"/>
      <c r="BX37" s="93"/>
      <c r="BY37" s="93"/>
      <c r="BZ37" s="79"/>
      <c r="CA37" s="29"/>
      <c r="CB37" s="29"/>
      <c r="CC37" s="29"/>
      <c r="CD37" s="29"/>
      <c r="CE37" s="29"/>
      <c r="CF37" s="29"/>
      <c r="CG37" s="29"/>
      <c r="CH37" s="85"/>
      <c r="CI37" s="79"/>
      <c r="CJ37" s="29"/>
      <c r="CK37" s="29"/>
      <c r="CL37" s="88"/>
      <c r="CM37" s="84"/>
      <c r="CN37" s="29"/>
      <c r="CO37" s="85"/>
      <c r="CP37" s="166"/>
      <c r="CQ37" s="28"/>
      <c r="CR37" s="28"/>
      <c r="CS37" s="75"/>
      <c r="CT37" s="166"/>
      <c r="CU37" s="172">
        <f t="shared" si="3"/>
        <v>0</v>
      </c>
      <c r="CV37" s="168"/>
      <c r="CW37" s="29"/>
      <c r="CX37" s="102"/>
      <c r="CY37" s="113"/>
      <c r="CZ37" s="102"/>
      <c r="DA37" s="27"/>
      <c r="DB37" s="102"/>
      <c r="DC37" s="27"/>
      <c r="DD37" s="27"/>
      <c r="DE37" s="29"/>
      <c r="DF37" s="112"/>
      <c r="DG37" s="3">
        <f t="shared" si="4"/>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2"/>
        <v>0</v>
      </c>
      <c r="AZ38" s="68"/>
      <c r="BA38" s="84"/>
      <c r="BB38" s="29"/>
      <c r="BC38" s="29"/>
      <c r="BD38" s="29"/>
      <c r="BE38" s="29"/>
      <c r="BF38" s="88"/>
      <c r="BG38" s="93"/>
      <c r="BH38" s="79"/>
      <c r="BI38" s="88"/>
      <c r="BJ38" s="84"/>
      <c r="BK38" s="29"/>
      <c r="BL38" s="29"/>
      <c r="BM38" s="85"/>
      <c r="BN38" s="79"/>
      <c r="BO38" s="85"/>
      <c r="BP38" s="79"/>
      <c r="BQ38" s="88"/>
      <c r="BR38" s="84"/>
      <c r="BS38" s="29"/>
      <c r="BT38" s="85"/>
      <c r="BU38" s="93"/>
      <c r="BV38" s="79"/>
      <c r="BW38" s="85"/>
      <c r="BX38" s="93"/>
      <c r="BY38" s="93"/>
      <c r="BZ38" s="79"/>
      <c r="CA38" s="29"/>
      <c r="CB38" s="29"/>
      <c r="CC38" s="29"/>
      <c r="CD38" s="29"/>
      <c r="CE38" s="29"/>
      <c r="CF38" s="29"/>
      <c r="CG38" s="29"/>
      <c r="CH38" s="85"/>
      <c r="CI38" s="79"/>
      <c r="CJ38" s="29"/>
      <c r="CK38" s="29"/>
      <c r="CL38" s="88"/>
      <c r="CM38" s="84"/>
      <c r="CN38" s="29"/>
      <c r="CO38" s="85"/>
      <c r="CP38" s="166"/>
      <c r="CQ38" s="28"/>
      <c r="CR38" s="28"/>
      <c r="CS38" s="75"/>
      <c r="CT38" s="166"/>
      <c r="CU38" s="172">
        <f t="shared" si="3"/>
        <v>0</v>
      </c>
      <c r="CV38" s="168"/>
      <c r="CW38" s="29"/>
      <c r="CX38" s="102"/>
      <c r="CY38" s="113"/>
      <c r="CZ38" s="102"/>
      <c r="DA38" s="27"/>
      <c r="DB38" s="102"/>
      <c r="DC38" s="27"/>
      <c r="DD38" s="27"/>
      <c r="DE38" s="29"/>
      <c r="DF38" s="112"/>
      <c r="DG38" s="3">
        <f t="shared" si="4"/>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2"/>
        <v>0</v>
      </c>
      <c r="AZ39" s="68"/>
      <c r="BA39" s="84"/>
      <c r="BB39" s="29"/>
      <c r="BC39" s="29"/>
      <c r="BD39" s="29"/>
      <c r="BE39" s="29"/>
      <c r="BF39" s="88"/>
      <c r="BG39" s="93"/>
      <c r="BH39" s="79"/>
      <c r="BI39" s="88"/>
      <c r="BJ39" s="84"/>
      <c r="BK39" s="29"/>
      <c r="BL39" s="29"/>
      <c r="BM39" s="85"/>
      <c r="BN39" s="79"/>
      <c r="BO39" s="85"/>
      <c r="BP39" s="79"/>
      <c r="BQ39" s="88"/>
      <c r="BR39" s="84"/>
      <c r="BS39" s="29"/>
      <c r="BT39" s="85"/>
      <c r="BU39" s="93"/>
      <c r="BV39" s="79"/>
      <c r="BW39" s="85"/>
      <c r="BX39" s="93"/>
      <c r="BY39" s="93"/>
      <c r="BZ39" s="79"/>
      <c r="CA39" s="29"/>
      <c r="CB39" s="29"/>
      <c r="CC39" s="29"/>
      <c r="CD39" s="29"/>
      <c r="CE39" s="29"/>
      <c r="CF39" s="29"/>
      <c r="CG39" s="29"/>
      <c r="CH39" s="85"/>
      <c r="CI39" s="79"/>
      <c r="CJ39" s="29"/>
      <c r="CK39" s="29"/>
      <c r="CL39" s="88"/>
      <c r="CM39" s="84"/>
      <c r="CN39" s="29"/>
      <c r="CO39" s="85"/>
      <c r="CP39" s="166"/>
      <c r="CQ39" s="28"/>
      <c r="CR39" s="28"/>
      <c r="CS39" s="75"/>
      <c r="CT39" s="166"/>
      <c r="CU39" s="172">
        <f t="shared" si="3"/>
        <v>0</v>
      </c>
      <c r="CV39" s="168"/>
      <c r="CW39" s="29"/>
      <c r="CX39" s="102"/>
      <c r="CY39" s="113"/>
      <c r="CZ39" s="102"/>
      <c r="DA39" s="27"/>
      <c r="DB39" s="102"/>
      <c r="DC39" s="27"/>
      <c r="DD39" s="27"/>
      <c r="DE39" s="29"/>
      <c r="DF39" s="112"/>
      <c r="DG39" s="3">
        <f t="shared" si="4"/>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2"/>
        <v>0</v>
      </c>
      <c r="AZ40" s="68"/>
      <c r="BA40" s="84"/>
      <c r="BB40" s="29"/>
      <c r="BC40" s="29"/>
      <c r="BD40" s="29"/>
      <c r="BE40" s="29"/>
      <c r="BF40" s="88"/>
      <c r="BG40" s="93"/>
      <c r="BH40" s="79"/>
      <c r="BI40" s="88"/>
      <c r="BJ40" s="84"/>
      <c r="BK40" s="29"/>
      <c r="BL40" s="29"/>
      <c r="BM40" s="85"/>
      <c r="BN40" s="79"/>
      <c r="BO40" s="85"/>
      <c r="BP40" s="79"/>
      <c r="BQ40" s="88"/>
      <c r="BR40" s="84"/>
      <c r="BS40" s="29"/>
      <c r="BT40" s="85"/>
      <c r="BU40" s="93"/>
      <c r="BV40" s="79"/>
      <c r="BW40" s="85"/>
      <c r="BX40" s="93"/>
      <c r="BY40" s="93"/>
      <c r="BZ40" s="79"/>
      <c r="CA40" s="29"/>
      <c r="CB40" s="29"/>
      <c r="CC40" s="29"/>
      <c r="CD40" s="29"/>
      <c r="CE40" s="29"/>
      <c r="CF40" s="29"/>
      <c r="CG40" s="29"/>
      <c r="CH40" s="85"/>
      <c r="CI40" s="79"/>
      <c r="CJ40" s="29"/>
      <c r="CK40" s="29"/>
      <c r="CL40" s="88"/>
      <c r="CM40" s="84"/>
      <c r="CN40" s="29"/>
      <c r="CO40" s="85"/>
      <c r="CP40" s="166"/>
      <c r="CQ40" s="28"/>
      <c r="CR40" s="28"/>
      <c r="CS40" s="75"/>
      <c r="CT40" s="166"/>
      <c r="CU40" s="172">
        <f t="shared" si="3"/>
        <v>0</v>
      </c>
      <c r="CV40" s="168"/>
      <c r="CW40" s="29"/>
      <c r="CX40" s="102"/>
      <c r="CY40" s="113"/>
      <c r="CZ40" s="102"/>
      <c r="DA40" s="27"/>
      <c r="DB40" s="102"/>
      <c r="DC40" s="27"/>
      <c r="DD40" s="27"/>
      <c r="DE40" s="29"/>
      <c r="DF40" s="112"/>
      <c r="DG40" s="3">
        <f t="shared" si="4"/>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2"/>
        <v>0</v>
      </c>
      <c r="AZ41" s="68"/>
      <c r="BA41" s="84"/>
      <c r="BB41" s="29"/>
      <c r="BC41" s="29"/>
      <c r="BD41" s="29"/>
      <c r="BE41" s="29"/>
      <c r="BF41" s="88"/>
      <c r="BG41" s="93"/>
      <c r="BH41" s="79"/>
      <c r="BI41" s="88"/>
      <c r="BJ41" s="84"/>
      <c r="BK41" s="29"/>
      <c r="BL41" s="29"/>
      <c r="BM41" s="85"/>
      <c r="BN41" s="79"/>
      <c r="BO41" s="85"/>
      <c r="BP41" s="79"/>
      <c r="BQ41" s="88"/>
      <c r="BR41" s="84"/>
      <c r="BS41" s="29"/>
      <c r="BT41" s="85"/>
      <c r="BU41" s="93"/>
      <c r="BV41" s="79"/>
      <c r="BW41" s="85"/>
      <c r="BX41" s="93"/>
      <c r="BY41" s="93"/>
      <c r="BZ41" s="79"/>
      <c r="CA41" s="29"/>
      <c r="CB41" s="29"/>
      <c r="CC41" s="29"/>
      <c r="CD41" s="29"/>
      <c r="CE41" s="29"/>
      <c r="CF41" s="29"/>
      <c r="CG41" s="29"/>
      <c r="CH41" s="85"/>
      <c r="CI41" s="79"/>
      <c r="CJ41" s="29"/>
      <c r="CK41" s="29"/>
      <c r="CL41" s="88"/>
      <c r="CM41" s="84"/>
      <c r="CN41" s="29"/>
      <c r="CO41" s="85"/>
      <c r="CP41" s="166"/>
      <c r="CQ41" s="28"/>
      <c r="CR41" s="28"/>
      <c r="CS41" s="75"/>
      <c r="CT41" s="166"/>
      <c r="CU41" s="172">
        <f t="shared" si="3"/>
        <v>0</v>
      </c>
      <c r="CV41" s="168"/>
      <c r="CW41" s="29"/>
      <c r="CX41" s="102"/>
      <c r="CY41" s="113"/>
      <c r="CZ41" s="102"/>
      <c r="DA41" s="27"/>
      <c r="DB41" s="102"/>
      <c r="DC41" s="27"/>
      <c r="DD41" s="27"/>
      <c r="DE41" s="29"/>
      <c r="DF41" s="112"/>
      <c r="DG41" s="3">
        <f t="shared" si="4"/>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2"/>
        <v>0</v>
      </c>
      <c r="AZ42" s="68"/>
      <c r="BA42" s="84"/>
      <c r="BB42" s="29"/>
      <c r="BC42" s="29"/>
      <c r="BD42" s="29"/>
      <c r="BE42" s="29"/>
      <c r="BF42" s="88"/>
      <c r="BG42" s="93"/>
      <c r="BH42" s="79"/>
      <c r="BI42" s="88"/>
      <c r="BJ42" s="84"/>
      <c r="BK42" s="29"/>
      <c r="BL42" s="29"/>
      <c r="BM42" s="85"/>
      <c r="BN42" s="79"/>
      <c r="BO42" s="85"/>
      <c r="BP42" s="79"/>
      <c r="BQ42" s="88"/>
      <c r="BR42" s="84"/>
      <c r="BS42" s="29"/>
      <c r="BT42" s="85"/>
      <c r="BU42" s="93"/>
      <c r="BV42" s="79"/>
      <c r="BW42" s="85"/>
      <c r="BX42" s="93"/>
      <c r="BY42" s="93"/>
      <c r="BZ42" s="79"/>
      <c r="CA42" s="29"/>
      <c r="CB42" s="29"/>
      <c r="CC42" s="29"/>
      <c r="CD42" s="29"/>
      <c r="CE42" s="29"/>
      <c r="CF42" s="29"/>
      <c r="CG42" s="29"/>
      <c r="CH42" s="85"/>
      <c r="CI42" s="79"/>
      <c r="CJ42" s="29"/>
      <c r="CK42" s="29"/>
      <c r="CL42" s="88"/>
      <c r="CM42" s="84"/>
      <c r="CN42" s="29"/>
      <c r="CO42" s="85"/>
      <c r="CP42" s="166"/>
      <c r="CQ42" s="28"/>
      <c r="CR42" s="28"/>
      <c r="CS42" s="75"/>
      <c r="CT42" s="166"/>
      <c r="CU42" s="172">
        <f t="shared" si="3"/>
        <v>0</v>
      </c>
      <c r="CV42" s="168"/>
      <c r="CW42" s="29"/>
      <c r="CX42" s="102"/>
      <c r="CY42" s="113"/>
      <c r="CZ42" s="102"/>
      <c r="DA42" s="27"/>
      <c r="DB42" s="102"/>
      <c r="DC42" s="27"/>
      <c r="DD42" s="27"/>
      <c r="DE42" s="29"/>
      <c r="DF42" s="112"/>
      <c r="DG42" s="3">
        <f t="shared" si="4"/>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2"/>
        <v>0</v>
      </c>
      <c r="AZ43" s="68"/>
      <c r="BA43" s="84"/>
      <c r="BB43" s="29"/>
      <c r="BC43" s="29"/>
      <c r="BD43" s="29"/>
      <c r="BE43" s="29"/>
      <c r="BF43" s="88"/>
      <c r="BG43" s="93"/>
      <c r="BH43" s="79"/>
      <c r="BI43" s="88"/>
      <c r="BJ43" s="84"/>
      <c r="BK43" s="29"/>
      <c r="BL43" s="29"/>
      <c r="BM43" s="85"/>
      <c r="BN43" s="79"/>
      <c r="BO43" s="85"/>
      <c r="BP43" s="79"/>
      <c r="BQ43" s="88"/>
      <c r="BR43" s="84"/>
      <c r="BS43" s="29"/>
      <c r="BT43" s="85"/>
      <c r="BU43" s="93"/>
      <c r="BV43" s="79"/>
      <c r="BW43" s="85"/>
      <c r="BX43" s="93"/>
      <c r="BY43" s="93"/>
      <c r="BZ43" s="79"/>
      <c r="CA43" s="29"/>
      <c r="CB43" s="29"/>
      <c r="CC43" s="29"/>
      <c r="CD43" s="29"/>
      <c r="CE43" s="29"/>
      <c r="CF43" s="29"/>
      <c r="CG43" s="29"/>
      <c r="CH43" s="85"/>
      <c r="CI43" s="79"/>
      <c r="CJ43" s="29"/>
      <c r="CK43" s="29"/>
      <c r="CL43" s="88"/>
      <c r="CM43" s="84"/>
      <c r="CN43" s="29"/>
      <c r="CO43" s="85"/>
      <c r="CP43" s="166"/>
      <c r="CQ43" s="28"/>
      <c r="CR43" s="28"/>
      <c r="CS43" s="75"/>
      <c r="CT43" s="166"/>
      <c r="CU43" s="172">
        <f t="shared" si="3"/>
        <v>0</v>
      </c>
      <c r="CV43" s="168"/>
      <c r="CW43" s="29"/>
      <c r="CX43" s="102"/>
      <c r="CY43" s="113"/>
      <c r="CZ43" s="102"/>
      <c r="DA43" s="27"/>
      <c r="DB43" s="102"/>
      <c r="DC43" s="27"/>
      <c r="DD43" s="27"/>
      <c r="DE43" s="29"/>
      <c r="DF43" s="112"/>
      <c r="DG43" s="3">
        <f t="shared" si="4"/>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2"/>
        <v>0</v>
      </c>
      <c r="AZ44" s="68"/>
      <c r="BA44" s="84"/>
      <c r="BB44" s="29"/>
      <c r="BC44" s="29"/>
      <c r="BD44" s="29"/>
      <c r="BE44" s="29"/>
      <c r="BF44" s="88"/>
      <c r="BG44" s="93"/>
      <c r="BH44" s="79"/>
      <c r="BI44" s="88"/>
      <c r="BJ44" s="84"/>
      <c r="BK44" s="29"/>
      <c r="BL44" s="29"/>
      <c r="BM44" s="85"/>
      <c r="BN44" s="79"/>
      <c r="BO44" s="85"/>
      <c r="BP44" s="79"/>
      <c r="BQ44" s="88"/>
      <c r="BR44" s="84"/>
      <c r="BS44" s="29"/>
      <c r="BT44" s="85"/>
      <c r="BU44" s="93"/>
      <c r="BV44" s="79"/>
      <c r="BW44" s="85"/>
      <c r="BX44" s="93"/>
      <c r="BY44" s="93"/>
      <c r="BZ44" s="79"/>
      <c r="CA44" s="29"/>
      <c r="CB44" s="29"/>
      <c r="CC44" s="29"/>
      <c r="CD44" s="29"/>
      <c r="CE44" s="29"/>
      <c r="CF44" s="29"/>
      <c r="CG44" s="29"/>
      <c r="CH44" s="85"/>
      <c r="CI44" s="79"/>
      <c r="CJ44" s="29"/>
      <c r="CK44" s="29"/>
      <c r="CL44" s="88"/>
      <c r="CM44" s="84"/>
      <c r="CN44" s="29"/>
      <c r="CO44" s="85"/>
      <c r="CP44" s="166"/>
      <c r="CQ44" s="28"/>
      <c r="CR44" s="28"/>
      <c r="CS44" s="75"/>
      <c r="CT44" s="166"/>
      <c r="CU44" s="172">
        <f t="shared" si="3"/>
        <v>0</v>
      </c>
      <c r="CV44" s="168"/>
      <c r="CW44" s="29"/>
      <c r="CX44" s="102"/>
      <c r="CY44" s="113"/>
      <c r="CZ44" s="102"/>
      <c r="DA44" s="27"/>
      <c r="DB44" s="102"/>
      <c r="DC44" s="27"/>
      <c r="DD44" s="27"/>
      <c r="DE44" s="29"/>
      <c r="DF44" s="112"/>
      <c r="DG44" s="3">
        <f t="shared" si="4"/>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2"/>
        <v>0</v>
      </c>
      <c r="AZ45" s="68"/>
      <c r="BA45" s="84"/>
      <c r="BB45" s="29"/>
      <c r="BC45" s="29"/>
      <c r="BD45" s="29"/>
      <c r="BE45" s="29"/>
      <c r="BF45" s="88"/>
      <c r="BG45" s="93"/>
      <c r="BH45" s="79"/>
      <c r="BI45" s="88"/>
      <c r="BJ45" s="84"/>
      <c r="BK45" s="29"/>
      <c r="BL45" s="29"/>
      <c r="BM45" s="85"/>
      <c r="BN45" s="79"/>
      <c r="BO45" s="85"/>
      <c r="BP45" s="79"/>
      <c r="BQ45" s="88"/>
      <c r="BR45" s="84"/>
      <c r="BS45" s="29"/>
      <c r="BT45" s="85"/>
      <c r="BU45" s="93"/>
      <c r="BV45" s="79"/>
      <c r="BW45" s="85"/>
      <c r="BX45" s="93"/>
      <c r="BY45" s="93"/>
      <c r="BZ45" s="79"/>
      <c r="CA45" s="29"/>
      <c r="CB45" s="29"/>
      <c r="CC45" s="29"/>
      <c r="CD45" s="29"/>
      <c r="CE45" s="29"/>
      <c r="CF45" s="29"/>
      <c r="CG45" s="29"/>
      <c r="CH45" s="85"/>
      <c r="CI45" s="79"/>
      <c r="CJ45" s="29"/>
      <c r="CK45" s="29"/>
      <c r="CL45" s="88"/>
      <c r="CM45" s="84"/>
      <c r="CN45" s="29"/>
      <c r="CO45" s="85"/>
      <c r="CP45" s="166"/>
      <c r="CQ45" s="28"/>
      <c r="CR45" s="28"/>
      <c r="CS45" s="75"/>
      <c r="CT45" s="166"/>
      <c r="CU45" s="172">
        <f t="shared" si="3"/>
        <v>0</v>
      </c>
      <c r="CV45" s="168"/>
      <c r="CW45" s="29"/>
      <c r="CX45" s="102"/>
      <c r="CY45" s="113"/>
      <c r="CZ45" s="102"/>
      <c r="DA45" s="27"/>
      <c r="DB45" s="102"/>
      <c r="DC45" s="27"/>
      <c r="DD45" s="27"/>
      <c r="DE45" s="29"/>
      <c r="DF45" s="112"/>
      <c r="DG45" s="3">
        <f t="shared" si="4"/>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2"/>
        <v>0</v>
      </c>
      <c r="AZ46" s="68"/>
      <c r="BA46" s="84"/>
      <c r="BB46" s="29"/>
      <c r="BC46" s="29"/>
      <c r="BD46" s="29"/>
      <c r="BE46" s="29"/>
      <c r="BF46" s="88"/>
      <c r="BG46" s="93"/>
      <c r="BH46" s="79"/>
      <c r="BI46" s="88"/>
      <c r="BJ46" s="84"/>
      <c r="BK46" s="29"/>
      <c r="BL46" s="29"/>
      <c r="BM46" s="85"/>
      <c r="BN46" s="79"/>
      <c r="BO46" s="85"/>
      <c r="BP46" s="79"/>
      <c r="BQ46" s="88"/>
      <c r="BR46" s="84"/>
      <c r="BS46" s="29"/>
      <c r="BT46" s="85"/>
      <c r="BU46" s="93"/>
      <c r="BV46" s="79"/>
      <c r="BW46" s="85"/>
      <c r="BX46" s="93"/>
      <c r="BY46" s="93"/>
      <c r="BZ46" s="79"/>
      <c r="CA46" s="29"/>
      <c r="CB46" s="29"/>
      <c r="CC46" s="29"/>
      <c r="CD46" s="29"/>
      <c r="CE46" s="29"/>
      <c r="CF46" s="29"/>
      <c r="CG46" s="29"/>
      <c r="CH46" s="85"/>
      <c r="CI46" s="79"/>
      <c r="CJ46" s="29"/>
      <c r="CK46" s="29"/>
      <c r="CL46" s="88"/>
      <c r="CM46" s="84"/>
      <c r="CN46" s="29"/>
      <c r="CO46" s="85"/>
      <c r="CP46" s="166"/>
      <c r="CQ46" s="28"/>
      <c r="CR46" s="28"/>
      <c r="CS46" s="75"/>
      <c r="CT46" s="166"/>
      <c r="CU46" s="172">
        <f t="shared" si="3"/>
        <v>0</v>
      </c>
      <c r="CV46" s="168"/>
      <c r="CW46" s="29"/>
      <c r="CX46" s="102"/>
      <c r="CY46" s="113"/>
      <c r="CZ46" s="102"/>
      <c r="DA46" s="27"/>
      <c r="DB46" s="102"/>
      <c r="DC46" s="27"/>
      <c r="DD46" s="27"/>
      <c r="DE46" s="29"/>
      <c r="DF46" s="112"/>
      <c r="DG46" s="3">
        <f t="shared" si="4"/>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2"/>
        <v>0</v>
      </c>
      <c r="AZ47" s="68"/>
      <c r="BA47" s="84"/>
      <c r="BB47" s="29"/>
      <c r="BC47" s="29"/>
      <c r="BD47" s="29"/>
      <c r="BE47" s="29"/>
      <c r="BF47" s="88"/>
      <c r="BG47" s="93"/>
      <c r="BH47" s="79"/>
      <c r="BI47" s="88"/>
      <c r="BJ47" s="84"/>
      <c r="BK47" s="29"/>
      <c r="BL47" s="29"/>
      <c r="BM47" s="85"/>
      <c r="BN47" s="79"/>
      <c r="BO47" s="85"/>
      <c r="BP47" s="79"/>
      <c r="BQ47" s="88"/>
      <c r="BR47" s="84"/>
      <c r="BS47" s="29"/>
      <c r="BT47" s="85"/>
      <c r="BU47" s="93"/>
      <c r="BV47" s="79"/>
      <c r="BW47" s="85"/>
      <c r="BX47" s="93"/>
      <c r="BY47" s="93"/>
      <c r="BZ47" s="79"/>
      <c r="CA47" s="29"/>
      <c r="CB47" s="29"/>
      <c r="CC47" s="29"/>
      <c r="CD47" s="29"/>
      <c r="CE47" s="29"/>
      <c r="CF47" s="29"/>
      <c r="CG47" s="29"/>
      <c r="CH47" s="85"/>
      <c r="CI47" s="79"/>
      <c r="CJ47" s="29"/>
      <c r="CK47" s="29"/>
      <c r="CL47" s="88"/>
      <c r="CM47" s="84"/>
      <c r="CN47" s="29"/>
      <c r="CO47" s="85"/>
      <c r="CP47" s="166"/>
      <c r="CQ47" s="28"/>
      <c r="CR47" s="28"/>
      <c r="CS47" s="75"/>
      <c r="CT47" s="166"/>
      <c r="CU47" s="172">
        <f t="shared" si="3"/>
        <v>0</v>
      </c>
      <c r="CV47" s="168"/>
      <c r="CW47" s="29"/>
      <c r="CX47" s="102"/>
      <c r="CY47" s="113"/>
      <c r="CZ47" s="102"/>
      <c r="DA47" s="27"/>
      <c r="DB47" s="102"/>
      <c r="DC47" s="27"/>
      <c r="DD47" s="27"/>
      <c r="DE47" s="29"/>
      <c r="DF47" s="112"/>
      <c r="DG47" s="3">
        <f t="shared" si="4"/>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2"/>
        <v>0</v>
      </c>
      <c r="AZ48" s="68"/>
      <c r="BA48" s="84"/>
      <c r="BB48" s="29"/>
      <c r="BC48" s="29"/>
      <c r="BD48" s="29"/>
      <c r="BE48" s="29"/>
      <c r="BF48" s="88"/>
      <c r="BG48" s="93"/>
      <c r="BH48" s="79"/>
      <c r="BI48" s="88"/>
      <c r="BJ48" s="84"/>
      <c r="BK48" s="29"/>
      <c r="BL48" s="29"/>
      <c r="BM48" s="85"/>
      <c r="BN48" s="79"/>
      <c r="BO48" s="85"/>
      <c r="BP48" s="79"/>
      <c r="BQ48" s="88"/>
      <c r="BR48" s="84"/>
      <c r="BS48" s="29"/>
      <c r="BT48" s="85"/>
      <c r="BU48" s="93"/>
      <c r="BV48" s="79"/>
      <c r="BW48" s="85"/>
      <c r="BX48" s="93"/>
      <c r="BY48" s="93"/>
      <c r="BZ48" s="79"/>
      <c r="CA48" s="29"/>
      <c r="CB48" s="29"/>
      <c r="CC48" s="29"/>
      <c r="CD48" s="29"/>
      <c r="CE48" s="29"/>
      <c r="CF48" s="29"/>
      <c r="CG48" s="29"/>
      <c r="CH48" s="85"/>
      <c r="CI48" s="79"/>
      <c r="CJ48" s="29"/>
      <c r="CK48" s="29"/>
      <c r="CL48" s="88"/>
      <c r="CM48" s="84"/>
      <c r="CN48" s="29"/>
      <c r="CO48" s="85"/>
      <c r="CP48" s="166"/>
      <c r="CQ48" s="28"/>
      <c r="CR48" s="28"/>
      <c r="CS48" s="75"/>
      <c r="CT48" s="166"/>
      <c r="CU48" s="172">
        <f t="shared" si="3"/>
        <v>0</v>
      </c>
      <c r="CV48" s="168"/>
      <c r="CW48" s="29"/>
      <c r="CX48" s="102"/>
      <c r="CY48" s="113"/>
      <c r="CZ48" s="102"/>
      <c r="DA48" s="27"/>
      <c r="DB48" s="102"/>
      <c r="DC48" s="27"/>
      <c r="DD48" s="27"/>
      <c r="DE48" s="29"/>
      <c r="DF48" s="112"/>
      <c r="DG48" s="3">
        <f t="shared" si="4"/>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2"/>
        <v>0</v>
      </c>
      <c r="AZ49" s="68"/>
      <c r="BA49" s="84"/>
      <c r="BB49" s="29"/>
      <c r="BC49" s="29"/>
      <c r="BD49" s="29"/>
      <c r="BE49" s="29"/>
      <c r="BF49" s="88"/>
      <c r="BG49" s="93"/>
      <c r="BH49" s="79"/>
      <c r="BI49" s="88"/>
      <c r="BJ49" s="84"/>
      <c r="BK49" s="29"/>
      <c r="BL49" s="29"/>
      <c r="BM49" s="85"/>
      <c r="BN49" s="79"/>
      <c r="BO49" s="85"/>
      <c r="BP49" s="79"/>
      <c r="BQ49" s="88"/>
      <c r="BR49" s="84"/>
      <c r="BS49" s="29"/>
      <c r="BT49" s="85"/>
      <c r="BU49" s="93"/>
      <c r="BV49" s="79"/>
      <c r="BW49" s="85"/>
      <c r="BX49" s="93"/>
      <c r="BY49" s="93"/>
      <c r="BZ49" s="79"/>
      <c r="CA49" s="29"/>
      <c r="CB49" s="29"/>
      <c r="CC49" s="29"/>
      <c r="CD49" s="29"/>
      <c r="CE49" s="29"/>
      <c r="CF49" s="29"/>
      <c r="CG49" s="29"/>
      <c r="CH49" s="85"/>
      <c r="CI49" s="79"/>
      <c r="CJ49" s="29"/>
      <c r="CK49" s="29"/>
      <c r="CL49" s="88"/>
      <c r="CM49" s="84"/>
      <c r="CN49" s="29"/>
      <c r="CO49" s="85"/>
      <c r="CP49" s="166"/>
      <c r="CQ49" s="28"/>
      <c r="CR49" s="28"/>
      <c r="CS49" s="75"/>
      <c r="CT49" s="166"/>
      <c r="CU49" s="172">
        <f t="shared" si="3"/>
        <v>0</v>
      </c>
      <c r="CV49" s="168"/>
      <c r="CW49" s="29"/>
      <c r="CX49" s="102"/>
      <c r="CY49" s="113"/>
      <c r="CZ49" s="102"/>
      <c r="DA49" s="27"/>
      <c r="DB49" s="102"/>
      <c r="DC49" s="27"/>
      <c r="DD49" s="27"/>
      <c r="DE49" s="29"/>
      <c r="DF49" s="112"/>
      <c r="DG49" s="3">
        <f t="shared" si="4"/>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SUM(BA50:CS50)</f>
        <v>0</v>
      </c>
      <c r="AZ50" s="68"/>
      <c r="BA50" s="84"/>
      <c r="BB50" s="29"/>
      <c r="BC50" s="29"/>
      <c r="BD50" s="29"/>
      <c r="BE50" s="29"/>
      <c r="BF50" s="88"/>
      <c r="BG50" s="93"/>
      <c r="BH50" s="79"/>
      <c r="BI50" s="88"/>
      <c r="BJ50" s="84"/>
      <c r="BK50" s="29"/>
      <c r="BL50" s="29"/>
      <c r="BM50" s="85"/>
      <c r="BN50" s="79"/>
      <c r="BO50" s="85"/>
      <c r="BP50" s="79"/>
      <c r="BQ50" s="88"/>
      <c r="BR50" s="84"/>
      <c r="BS50" s="29"/>
      <c r="BT50" s="85"/>
      <c r="BU50" s="93"/>
      <c r="BV50" s="79"/>
      <c r="BW50" s="85"/>
      <c r="BX50" s="93"/>
      <c r="BY50" s="93"/>
      <c r="BZ50" s="79"/>
      <c r="CA50" s="29"/>
      <c r="CB50" s="29"/>
      <c r="CC50" s="29"/>
      <c r="CD50" s="29"/>
      <c r="CE50" s="29"/>
      <c r="CF50" s="29"/>
      <c r="CG50" s="29"/>
      <c r="CH50" s="85"/>
      <c r="CI50" s="79"/>
      <c r="CJ50" s="29"/>
      <c r="CK50" s="29"/>
      <c r="CL50" s="88"/>
      <c r="CM50" s="84"/>
      <c r="CN50" s="29"/>
      <c r="CO50" s="85"/>
      <c r="CP50" s="166"/>
      <c r="CQ50" s="28"/>
      <c r="CR50" s="28"/>
      <c r="CS50" s="75"/>
      <c r="CT50" s="166"/>
      <c r="CU50" s="172">
        <f t="shared" si="3"/>
        <v>0</v>
      </c>
      <c r="CV50" s="168"/>
      <c r="CW50" s="29"/>
      <c r="CX50" s="102"/>
      <c r="CY50" s="113"/>
      <c r="CZ50" s="102"/>
      <c r="DA50" s="27"/>
      <c r="DB50" s="102"/>
      <c r="DC50" s="27"/>
      <c r="DD50" s="27"/>
      <c r="DE50" s="29"/>
      <c r="DF50" s="112"/>
      <c r="DG50" s="3">
        <f t="shared" si="4"/>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2"/>
        <v>0</v>
      </c>
      <c r="AZ51" s="68"/>
      <c r="BA51" s="84"/>
      <c r="BB51" s="29"/>
      <c r="BC51" s="29"/>
      <c r="BD51" s="29"/>
      <c r="BE51" s="29"/>
      <c r="BF51" s="88"/>
      <c r="BG51" s="93"/>
      <c r="BH51" s="79"/>
      <c r="BI51" s="88"/>
      <c r="BJ51" s="84"/>
      <c r="BK51" s="29"/>
      <c r="BL51" s="29"/>
      <c r="BM51" s="85"/>
      <c r="BN51" s="79"/>
      <c r="BO51" s="85"/>
      <c r="BP51" s="79"/>
      <c r="BQ51" s="88"/>
      <c r="BR51" s="84"/>
      <c r="BS51" s="29"/>
      <c r="BT51" s="85"/>
      <c r="BU51" s="93"/>
      <c r="BV51" s="79"/>
      <c r="BW51" s="85"/>
      <c r="BX51" s="93"/>
      <c r="BY51" s="93"/>
      <c r="BZ51" s="79"/>
      <c r="CA51" s="29"/>
      <c r="CB51" s="29"/>
      <c r="CC51" s="29"/>
      <c r="CD51" s="29"/>
      <c r="CE51" s="29"/>
      <c r="CF51" s="29"/>
      <c r="CG51" s="29"/>
      <c r="CH51" s="85"/>
      <c r="CI51" s="79"/>
      <c r="CJ51" s="29"/>
      <c r="CK51" s="29"/>
      <c r="CL51" s="88"/>
      <c r="CM51" s="84"/>
      <c r="CN51" s="29"/>
      <c r="CO51" s="85"/>
      <c r="CP51" s="166"/>
      <c r="CQ51" s="28"/>
      <c r="CR51" s="28"/>
      <c r="CS51" s="75"/>
      <c r="CT51" s="166"/>
      <c r="CU51" s="172">
        <f t="shared" si="3"/>
        <v>0</v>
      </c>
      <c r="CV51" s="168"/>
      <c r="CW51" s="29"/>
      <c r="CX51" s="102"/>
      <c r="CY51" s="113"/>
      <c r="CZ51" s="102"/>
      <c r="DA51" s="27"/>
      <c r="DB51" s="102"/>
      <c r="DC51" s="27"/>
      <c r="DD51" s="27"/>
      <c r="DE51" s="29"/>
      <c r="DF51" s="112"/>
      <c r="DG51" s="3">
        <f t="shared" si="4"/>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2"/>
        <v>0</v>
      </c>
      <c r="AZ52" s="68"/>
      <c r="BA52" s="84"/>
      <c r="BB52" s="29"/>
      <c r="BC52" s="29"/>
      <c r="BD52" s="29"/>
      <c r="BE52" s="29"/>
      <c r="BF52" s="88"/>
      <c r="BG52" s="93"/>
      <c r="BH52" s="79"/>
      <c r="BI52" s="88"/>
      <c r="BJ52" s="84"/>
      <c r="BK52" s="29"/>
      <c r="BL52" s="29"/>
      <c r="BM52" s="85"/>
      <c r="BN52" s="79"/>
      <c r="BO52" s="85"/>
      <c r="BP52" s="79"/>
      <c r="BQ52" s="88"/>
      <c r="BR52" s="84"/>
      <c r="BS52" s="29"/>
      <c r="BT52" s="85"/>
      <c r="BU52" s="93"/>
      <c r="BV52" s="79"/>
      <c r="BW52" s="85"/>
      <c r="BX52" s="93"/>
      <c r="BY52" s="93"/>
      <c r="BZ52" s="79"/>
      <c r="CA52" s="29"/>
      <c r="CB52" s="29"/>
      <c r="CC52" s="29"/>
      <c r="CD52" s="29"/>
      <c r="CE52" s="29"/>
      <c r="CF52" s="29"/>
      <c r="CG52" s="29"/>
      <c r="CH52" s="85"/>
      <c r="CI52" s="79"/>
      <c r="CJ52" s="29"/>
      <c r="CK52" s="29"/>
      <c r="CL52" s="88"/>
      <c r="CM52" s="84"/>
      <c r="CN52" s="29"/>
      <c r="CO52" s="85"/>
      <c r="CP52" s="166"/>
      <c r="CQ52" s="28"/>
      <c r="CR52" s="28"/>
      <c r="CS52" s="75"/>
      <c r="CT52" s="166"/>
      <c r="CU52" s="172">
        <f t="shared" si="3"/>
        <v>0</v>
      </c>
      <c r="CV52" s="168"/>
      <c r="CW52" s="29"/>
      <c r="CX52" s="102"/>
      <c r="CY52" s="113"/>
      <c r="CZ52" s="102"/>
      <c r="DA52" s="27"/>
      <c r="DB52" s="102"/>
      <c r="DC52" s="27"/>
      <c r="DD52" s="27"/>
      <c r="DE52" s="29"/>
      <c r="DF52" s="112"/>
      <c r="DG52" s="3">
        <f t="shared" si="4"/>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2"/>
        <v>0</v>
      </c>
      <c r="AZ53" s="68"/>
      <c r="BA53" s="84"/>
      <c r="BB53" s="29"/>
      <c r="BC53" s="29"/>
      <c r="BD53" s="29"/>
      <c r="BE53" s="29"/>
      <c r="BF53" s="88"/>
      <c r="BG53" s="93"/>
      <c r="BH53" s="79"/>
      <c r="BI53" s="88"/>
      <c r="BJ53" s="84"/>
      <c r="BK53" s="29"/>
      <c r="BL53" s="29"/>
      <c r="BM53" s="85"/>
      <c r="BN53" s="79"/>
      <c r="BO53" s="85"/>
      <c r="BP53" s="79"/>
      <c r="BQ53" s="88"/>
      <c r="BR53" s="84"/>
      <c r="BS53" s="29"/>
      <c r="BT53" s="85"/>
      <c r="BU53" s="93"/>
      <c r="BV53" s="79"/>
      <c r="BW53" s="85"/>
      <c r="BX53" s="93"/>
      <c r="BY53" s="93"/>
      <c r="BZ53" s="79"/>
      <c r="CA53" s="29"/>
      <c r="CB53" s="29"/>
      <c r="CC53" s="29"/>
      <c r="CD53" s="29"/>
      <c r="CE53" s="29"/>
      <c r="CF53" s="29"/>
      <c r="CG53" s="29"/>
      <c r="CH53" s="85"/>
      <c r="CI53" s="79"/>
      <c r="CJ53" s="29"/>
      <c r="CK53" s="29"/>
      <c r="CL53" s="88"/>
      <c r="CM53" s="84"/>
      <c r="CN53" s="29"/>
      <c r="CO53" s="85"/>
      <c r="CP53" s="166"/>
      <c r="CQ53" s="28"/>
      <c r="CR53" s="28"/>
      <c r="CS53" s="75"/>
      <c r="CT53" s="166"/>
      <c r="CU53" s="172">
        <f t="shared" si="3"/>
        <v>0</v>
      </c>
      <c r="CV53" s="168"/>
      <c r="CW53" s="29"/>
      <c r="CX53" s="102"/>
      <c r="CY53" s="113"/>
      <c r="CZ53" s="102"/>
      <c r="DA53" s="27"/>
      <c r="DB53" s="102"/>
      <c r="DC53" s="27"/>
      <c r="DD53" s="27"/>
      <c r="DE53" s="29"/>
      <c r="DF53" s="112"/>
      <c r="DG53" s="3">
        <f t="shared" si="4"/>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SUM(BA54:CS54)</f>
        <v>0</v>
      </c>
      <c r="AZ54" s="68"/>
      <c r="BA54" s="84"/>
      <c r="BB54" s="29"/>
      <c r="BC54" s="29"/>
      <c r="BD54" s="29"/>
      <c r="BE54" s="29"/>
      <c r="BF54" s="88"/>
      <c r="BG54" s="93"/>
      <c r="BH54" s="79"/>
      <c r="BI54" s="88"/>
      <c r="BJ54" s="84"/>
      <c r="BK54" s="29"/>
      <c r="BL54" s="29"/>
      <c r="BM54" s="85"/>
      <c r="BN54" s="79"/>
      <c r="BO54" s="85"/>
      <c r="BP54" s="79"/>
      <c r="BQ54" s="88"/>
      <c r="BR54" s="84"/>
      <c r="BS54" s="29"/>
      <c r="BT54" s="85"/>
      <c r="BU54" s="93"/>
      <c r="BV54" s="79"/>
      <c r="BW54" s="85"/>
      <c r="BX54" s="93"/>
      <c r="BY54" s="93"/>
      <c r="BZ54" s="79"/>
      <c r="CA54" s="29"/>
      <c r="CB54" s="29"/>
      <c r="CC54" s="29"/>
      <c r="CD54" s="29"/>
      <c r="CE54" s="29"/>
      <c r="CF54" s="29"/>
      <c r="CG54" s="29"/>
      <c r="CH54" s="85"/>
      <c r="CI54" s="79"/>
      <c r="CJ54" s="29"/>
      <c r="CK54" s="29"/>
      <c r="CL54" s="88"/>
      <c r="CM54" s="84"/>
      <c r="CN54" s="29"/>
      <c r="CO54" s="85"/>
      <c r="CP54" s="166"/>
      <c r="CQ54" s="28"/>
      <c r="CR54" s="28"/>
      <c r="CS54" s="75"/>
      <c r="CT54" s="166"/>
      <c r="CU54" s="172">
        <f t="shared" si="3"/>
        <v>0</v>
      </c>
      <c r="CV54" s="168"/>
      <c r="CW54" s="29"/>
      <c r="CX54" s="102"/>
      <c r="CY54" s="113"/>
      <c r="CZ54" s="102"/>
      <c r="DA54" s="27"/>
      <c r="DB54" s="102"/>
      <c r="DC54" s="27"/>
      <c r="DD54" s="27"/>
      <c r="DE54" s="29"/>
      <c r="DF54" s="112"/>
      <c r="DG54" s="3">
        <f t="shared" si="4"/>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144</v>
      </c>
      <c r="D55" s="208">
        <f>SUM(D10:D54)</f>
        <v>0</v>
      </c>
      <c r="E55" s="276">
        <f>SUM(E10:E54)</f>
        <v>0</v>
      </c>
      <c r="F55" s="276">
        <f t="shared" ref="F55:V55" si="6">SUM(F10:F54)</f>
        <v>0</v>
      </c>
      <c r="G55" s="276">
        <f t="shared" si="6"/>
        <v>0</v>
      </c>
      <c r="H55" s="276">
        <f t="shared" si="6"/>
        <v>0</v>
      </c>
      <c r="I55" s="276">
        <f t="shared" ref="I55:N55" si="7">SUM(I10:I54)</f>
        <v>0</v>
      </c>
      <c r="J55" s="276">
        <f t="shared" si="7"/>
        <v>0</v>
      </c>
      <c r="K55" s="276">
        <f t="shared" si="7"/>
        <v>0</v>
      </c>
      <c r="L55" s="276">
        <f t="shared" si="7"/>
        <v>0</v>
      </c>
      <c r="M55" s="276">
        <f t="shared" si="7"/>
        <v>0</v>
      </c>
      <c r="N55" s="276">
        <f t="shared" si="7"/>
        <v>0</v>
      </c>
      <c r="O55" s="276">
        <f t="shared" si="6"/>
        <v>0</v>
      </c>
      <c r="P55" s="276">
        <f t="shared" si="6"/>
        <v>0</v>
      </c>
      <c r="Q55" s="276">
        <f t="shared" si="6"/>
        <v>0</v>
      </c>
      <c r="R55" s="276">
        <f t="shared" si="6"/>
        <v>0</v>
      </c>
      <c r="S55" s="276">
        <f t="shared" si="6"/>
        <v>0</v>
      </c>
      <c r="T55" s="276">
        <f t="shared" si="6"/>
        <v>0</v>
      </c>
      <c r="U55" s="208">
        <f t="shared" si="6"/>
        <v>0</v>
      </c>
      <c r="V55" s="208">
        <f t="shared" si="6"/>
        <v>0</v>
      </c>
      <c r="W55" s="208">
        <f>SUM(W10:W54)</f>
        <v>0</v>
      </c>
      <c r="X55" s="208">
        <f>SUM(X10:X54)</f>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SUM(AU10:AU54)</f>
        <v>0</v>
      </c>
      <c r="AV55" s="276">
        <f>SUM(AV10:AV54)</f>
        <v>0</v>
      </c>
      <c r="AW55" s="276">
        <f t="shared" si="8"/>
        <v>0</v>
      </c>
      <c r="AX55" s="313">
        <f t="shared" si="8"/>
        <v>0</v>
      </c>
      <c r="AY55" s="312">
        <f>SUM(AY10:AY54)</f>
        <v>0</v>
      </c>
      <c r="AZ55" s="313">
        <f>BA56+BG55+BH56+BJ56+BP56+BR56+BU55+BV56+BY55+BZ56+CI56+CM56+CP56+BN56+BX55</f>
        <v>0</v>
      </c>
      <c r="BA55" s="86">
        <f t="shared" ref="BA55:CS55" si="9">SUM(BA10:BA54)</f>
        <v>0</v>
      </c>
      <c r="BB55" s="56">
        <f t="shared" si="9"/>
        <v>0</v>
      </c>
      <c r="BC55" s="56">
        <f t="shared" si="9"/>
        <v>0</v>
      </c>
      <c r="BD55" s="56">
        <f t="shared" si="9"/>
        <v>0</v>
      </c>
      <c r="BE55" s="56">
        <f t="shared" si="9"/>
        <v>0</v>
      </c>
      <c r="BF55" s="89">
        <f t="shared" si="9"/>
        <v>0</v>
      </c>
      <c r="BG55" s="314">
        <f t="shared" si="9"/>
        <v>0</v>
      </c>
      <c r="BH55" s="80">
        <f t="shared" si="9"/>
        <v>0</v>
      </c>
      <c r="BI55" s="89">
        <f t="shared" si="9"/>
        <v>0</v>
      </c>
      <c r="BJ55" s="139">
        <f t="shared" si="9"/>
        <v>0</v>
      </c>
      <c r="BK55" s="139">
        <f t="shared" si="9"/>
        <v>0</v>
      </c>
      <c r="BL55" s="139">
        <f t="shared" si="9"/>
        <v>0</v>
      </c>
      <c r="BM55" s="138">
        <f t="shared" si="9"/>
        <v>0</v>
      </c>
      <c r="BN55" s="136">
        <f>SUM(BN10:BN54)</f>
        <v>0</v>
      </c>
      <c r="BO55" s="65">
        <f>SUM(BO10:BO54)</f>
        <v>0</v>
      </c>
      <c r="BP55" s="80">
        <f t="shared" si="9"/>
        <v>0</v>
      </c>
      <c r="BQ55" s="89">
        <f t="shared" si="9"/>
        <v>0</v>
      </c>
      <c r="BR55" s="139">
        <f>SUM(BR10:BR54)</f>
        <v>0</v>
      </c>
      <c r="BS55" s="139">
        <f>SUM(BS10:BS54)</f>
        <v>0</v>
      </c>
      <c r="BT55" s="139">
        <f t="shared" ref="BT55" si="10">SUM(BT10:BT54)</f>
        <v>0</v>
      </c>
      <c r="BU55" s="314">
        <f t="shared" si="9"/>
        <v>0</v>
      </c>
      <c r="BV55" s="136">
        <f t="shared" si="9"/>
        <v>0</v>
      </c>
      <c r="BW55" s="65">
        <f t="shared" si="9"/>
        <v>0</v>
      </c>
      <c r="BX55" s="314">
        <f>SUM(BX10:BX54)</f>
        <v>0</v>
      </c>
      <c r="BY55" s="314">
        <f t="shared" si="9"/>
        <v>0</v>
      </c>
      <c r="BZ55" s="80">
        <f t="shared" si="9"/>
        <v>0</v>
      </c>
      <c r="CA55" s="56">
        <f t="shared" si="9"/>
        <v>0</v>
      </c>
      <c r="CB55" s="56">
        <f t="shared" si="9"/>
        <v>0</v>
      </c>
      <c r="CC55" s="56">
        <f t="shared" si="9"/>
        <v>0</v>
      </c>
      <c r="CD55" s="56">
        <f t="shared" si="9"/>
        <v>0</v>
      </c>
      <c r="CE55" s="56">
        <f t="shared" si="9"/>
        <v>0</v>
      </c>
      <c r="CF55" s="56">
        <f t="shared" si="9"/>
        <v>0</v>
      </c>
      <c r="CG55" s="56">
        <f t="shared" si="9"/>
        <v>0</v>
      </c>
      <c r="CH55" s="65">
        <f t="shared" si="9"/>
        <v>0</v>
      </c>
      <c r="CI55" s="80">
        <f t="shared" si="9"/>
        <v>0</v>
      </c>
      <c r="CJ55" s="56">
        <f t="shared" si="9"/>
        <v>0</v>
      </c>
      <c r="CK55" s="56">
        <f t="shared" si="9"/>
        <v>0</v>
      </c>
      <c r="CL55" s="89">
        <f t="shared" si="9"/>
        <v>0</v>
      </c>
      <c r="CM55" s="139">
        <f t="shared" si="9"/>
        <v>0</v>
      </c>
      <c r="CN55" s="132">
        <f t="shared" si="9"/>
        <v>0</v>
      </c>
      <c r="CO55" s="65">
        <f t="shared" si="9"/>
        <v>0</v>
      </c>
      <c r="CP55" s="139">
        <f t="shared" si="9"/>
        <v>0</v>
      </c>
      <c r="CQ55" s="132">
        <f t="shared" si="9"/>
        <v>0</v>
      </c>
      <c r="CR55" s="132">
        <f t="shared" si="9"/>
        <v>0</v>
      </c>
      <c r="CS55" s="65">
        <f t="shared" si="9"/>
        <v>0</v>
      </c>
      <c r="CT55" s="312">
        <f>AZ55</f>
        <v>0</v>
      </c>
      <c r="CU55" s="173">
        <f>SUM(CU10:CU54)</f>
        <v>0</v>
      </c>
      <c r="CV55" s="136">
        <f>DF55+DH55</f>
        <v>0</v>
      </c>
      <c r="CW55" s="56">
        <f>SUM(CW10:CW54)</f>
        <v>0</v>
      </c>
      <c r="CX55" s="132">
        <f>SUM(CX10:CX54)</f>
        <v>0</v>
      </c>
      <c r="CY55" s="56">
        <f>SUM(CY10:CY54)</f>
        <v>0</v>
      </c>
      <c r="CZ55" s="56">
        <f>CI56</f>
        <v>0</v>
      </c>
      <c r="DA55" s="56">
        <f>SUM(DA10:DA54)</f>
        <v>0</v>
      </c>
      <c r="DB55" s="56">
        <f>CM56</f>
        <v>0</v>
      </c>
      <c r="DC55" s="56">
        <f>SUM(DC10:DC54)</f>
        <v>0</v>
      </c>
      <c r="DD55" s="56">
        <f>CP56</f>
        <v>0</v>
      </c>
      <c r="DE55" s="56">
        <f>SUM(DE10:DE54)</f>
        <v>0</v>
      </c>
      <c r="DF55" s="56">
        <f>BA56</f>
        <v>0</v>
      </c>
      <c r="DG55" s="56">
        <f>SUM(DG10:DG54)</f>
        <v>0</v>
      </c>
      <c r="DH55" s="56">
        <f>BZ56+BY55+BV56+BU55+BR56+BP56+BJ56+BH56+BG55+BN56+BX55</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79">
        <f>BR55+BS55+BT55</f>
        <v>0</v>
      </c>
      <c r="BS56" s="280"/>
      <c r="BT56" s="281"/>
      <c r="BU56" s="314"/>
      <c r="BV56" s="280">
        <f>BV55+BW55</f>
        <v>0</v>
      </c>
      <c r="BW56" s="281"/>
      <c r="BX56" s="314"/>
      <c r="BY56" s="314"/>
      <c r="BZ56" s="304">
        <f>SUM(BZ55:CH55)</f>
        <v>0</v>
      </c>
      <c r="CA56" s="208"/>
      <c r="CB56" s="208"/>
      <c r="CC56" s="208"/>
      <c r="CD56" s="208"/>
      <c r="CE56" s="208"/>
      <c r="CF56" s="208"/>
      <c r="CG56" s="208"/>
      <c r="CH56" s="315"/>
      <c r="CI56" s="304">
        <f>CI55+CK55+CL55+CJ55</f>
        <v>0</v>
      </c>
      <c r="CJ56" s="208"/>
      <c r="CK56" s="208"/>
      <c r="CL56" s="209"/>
      <c r="CM56" s="207">
        <f>SUM(CM55:CO55)</f>
        <v>0</v>
      </c>
      <c r="CN56" s="208"/>
      <c r="CO56" s="315"/>
      <c r="CP56" s="207">
        <f>CP55+CR55+CS55+CQ55</f>
        <v>0</v>
      </c>
      <c r="CQ56" s="208"/>
      <c r="CR56" s="208"/>
      <c r="CS56" s="315"/>
      <c r="CT56" s="312"/>
      <c r="CU56" s="173"/>
      <c r="CV56" s="169"/>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145</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54">
        <f t="shared" si="11"/>
        <v>0</v>
      </c>
      <c r="BC57" s="54">
        <f>SUM(BC9,BC55)</f>
        <v>0</v>
      </c>
      <c r="BD57" s="54">
        <f t="shared" si="11"/>
        <v>0</v>
      </c>
      <c r="BE57" s="54">
        <f t="shared" si="11"/>
        <v>0</v>
      </c>
      <c r="BF57" s="57">
        <f t="shared" si="11"/>
        <v>0</v>
      </c>
      <c r="BG57" s="285">
        <f t="shared" si="11"/>
        <v>0</v>
      </c>
      <c r="BH57" s="58">
        <f t="shared" si="11"/>
        <v>0</v>
      </c>
      <c r="BI57" s="57">
        <f t="shared" si="11"/>
        <v>0</v>
      </c>
      <c r="BJ57" s="87">
        <f t="shared" si="11"/>
        <v>0</v>
      </c>
      <c r="BK57" s="87">
        <f t="shared" si="11"/>
        <v>0</v>
      </c>
      <c r="BL57" s="87">
        <f t="shared" si="11"/>
        <v>0</v>
      </c>
      <c r="BM57" s="145">
        <f t="shared" si="11"/>
        <v>0</v>
      </c>
      <c r="BN57" s="58">
        <f>SUM(BN9,BN55)</f>
        <v>0</v>
      </c>
      <c r="BO57" s="95">
        <f>SUM(BO9,BO55)</f>
        <v>0</v>
      </c>
      <c r="BP57" s="58">
        <f t="shared" si="11"/>
        <v>0</v>
      </c>
      <c r="BQ57" s="57">
        <f>SUM(BQ9,BQ55)</f>
        <v>0</v>
      </c>
      <c r="BR57" s="174">
        <f>SUM(BR9,BR55)</f>
        <v>0</v>
      </c>
      <c r="BS57" s="174">
        <f t="shared" si="11"/>
        <v>0</v>
      </c>
      <c r="BT57" s="174">
        <f>SUM(BT9,BT55)</f>
        <v>0</v>
      </c>
      <c r="BU57" s="285">
        <f t="shared" si="11"/>
        <v>0</v>
      </c>
      <c r="BV57" s="81">
        <f t="shared" si="11"/>
        <v>0</v>
      </c>
      <c r="BW57" s="76">
        <f t="shared" si="11"/>
        <v>0</v>
      </c>
      <c r="BX57" s="334">
        <f>SUM(BX9,BX55)</f>
        <v>0</v>
      </c>
      <c r="BY57" s="334">
        <f t="shared" si="11"/>
        <v>0</v>
      </c>
      <c r="BZ57" s="81">
        <f t="shared" si="11"/>
        <v>0</v>
      </c>
      <c r="CA57" s="55">
        <f t="shared" ref="CA57:CG57" si="12">CA9+CA55</f>
        <v>0</v>
      </c>
      <c r="CB57" s="55">
        <f t="shared" si="12"/>
        <v>0</v>
      </c>
      <c r="CC57" s="55">
        <f t="shared" si="12"/>
        <v>0</v>
      </c>
      <c r="CD57" s="55">
        <f t="shared" si="12"/>
        <v>0</v>
      </c>
      <c r="CE57" s="55">
        <f t="shared" si="12"/>
        <v>0</v>
      </c>
      <c r="CF57" s="55">
        <f t="shared" si="12"/>
        <v>0</v>
      </c>
      <c r="CG57" s="55">
        <f t="shared" si="12"/>
        <v>0</v>
      </c>
      <c r="CH57" s="76">
        <f>SUM(CH9,CH55)</f>
        <v>0</v>
      </c>
      <c r="CI57" s="81">
        <f>CI55+CI9</f>
        <v>0</v>
      </c>
      <c r="CJ57" s="55">
        <f t="shared" ref="CJ57:CS57" si="13">CJ55+CJ9</f>
        <v>0</v>
      </c>
      <c r="CK57" s="55">
        <f t="shared" si="13"/>
        <v>0</v>
      </c>
      <c r="CL57" s="99">
        <f t="shared" si="13"/>
        <v>0</v>
      </c>
      <c r="CM57" s="97">
        <f t="shared" si="13"/>
        <v>0</v>
      </c>
      <c r="CN57" s="133">
        <f t="shared" si="13"/>
        <v>0</v>
      </c>
      <c r="CO57" s="140">
        <f t="shared" si="13"/>
        <v>0</v>
      </c>
      <c r="CP57" s="97">
        <f t="shared" si="13"/>
        <v>0</v>
      </c>
      <c r="CQ57" s="133">
        <f t="shared" si="13"/>
        <v>0</v>
      </c>
      <c r="CR57" s="133">
        <f t="shared" si="13"/>
        <v>0</v>
      </c>
      <c r="CS57" s="140">
        <f t="shared" si="13"/>
        <v>0</v>
      </c>
      <c r="CT57" s="302"/>
      <c r="CU57" s="300">
        <f>CU9+CU55-CT55</f>
        <v>0</v>
      </c>
      <c r="CV57" s="298"/>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82">
        <f>BR57+BS57+BT57</f>
        <v>0</v>
      </c>
      <c r="BS58" s="283"/>
      <c r="BT58" s="284"/>
      <c r="BU58" s="286"/>
      <c r="BV58" s="283">
        <f>BV57+BW57</f>
        <v>0</v>
      </c>
      <c r="BW58" s="284"/>
      <c r="BX58" s="335"/>
      <c r="BY58" s="335"/>
      <c r="BZ58" s="305">
        <f>SUM(BZ57:CH57)</f>
        <v>0</v>
      </c>
      <c r="CA58" s="215"/>
      <c r="CB58" s="215"/>
      <c r="CC58" s="215"/>
      <c r="CD58" s="215"/>
      <c r="CE58" s="215"/>
      <c r="CF58" s="215"/>
      <c r="CG58" s="215"/>
      <c r="CH58" s="306"/>
      <c r="CI58" s="305">
        <f>CI57+CK57+CL57+CJ57</f>
        <v>0</v>
      </c>
      <c r="CJ58" s="215"/>
      <c r="CK58" s="215"/>
      <c r="CL58" s="216"/>
      <c r="CM58" s="214">
        <f>SUM(CM57:CO57)</f>
        <v>0</v>
      </c>
      <c r="CN58" s="215"/>
      <c r="CO58" s="306"/>
      <c r="CP58" s="303">
        <f>CP57+CR57+CS57+CQ57</f>
        <v>0</v>
      </c>
      <c r="CQ58" s="211"/>
      <c r="CR58" s="211"/>
      <c r="CS58" s="307"/>
      <c r="CT58" s="303"/>
      <c r="CU58" s="301"/>
      <c r="CV58" s="299"/>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346"/>
      <c r="AT60" s="346"/>
      <c r="AU60" s="346"/>
      <c r="AV60" s="107"/>
      <c r="AW60" s="346"/>
      <c r="AX60" s="346"/>
      <c r="AY60" s="346"/>
      <c r="AZ60" s="346"/>
      <c r="BA60" s="346"/>
      <c r="BB60" s="346"/>
      <c r="BC60" s="107"/>
      <c r="BD60" s="107"/>
      <c r="BE60" s="346"/>
      <c r="BF60" s="346"/>
      <c r="BG60" s="346"/>
      <c r="BH60" s="107"/>
      <c r="BI60" s="346"/>
      <c r="BJ60" s="346"/>
      <c r="BK60" s="346"/>
      <c r="BL60" s="346"/>
      <c r="BM60" s="346"/>
      <c r="BN60" s="346"/>
      <c r="BO60" s="346"/>
      <c r="BP60" s="346"/>
      <c r="BQ60" s="346"/>
      <c r="BR60" s="346"/>
      <c r="BS60" s="346"/>
      <c r="BT60" s="346"/>
      <c r="BU60" s="346"/>
      <c r="BV60" s="107"/>
      <c r="BW60" s="107"/>
      <c r="BX60" s="107"/>
      <c r="BY60" s="107"/>
      <c r="BZ60" s="107"/>
      <c r="CA60" s="107"/>
      <c r="CB60" s="107"/>
      <c r="CC60" s="107"/>
      <c r="CU60" s="108">
        <f>CU55</f>
        <v>0</v>
      </c>
      <c r="CV60" s="109"/>
      <c r="CW60" s="108">
        <f>CW55</f>
        <v>0</v>
      </c>
      <c r="CX60" s="109"/>
      <c r="CY60" s="108">
        <f>CY55</f>
        <v>0</v>
      </c>
      <c r="CZ60" s="109"/>
      <c r="DA60" s="108">
        <f>DA55</f>
        <v>0</v>
      </c>
      <c r="DB60" s="109"/>
      <c r="DC60" s="108">
        <f>DC55</f>
        <v>0</v>
      </c>
      <c r="DD60" s="109"/>
      <c r="DE60" s="108">
        <f>DE55</f>
        <v>0</v>
      </c>
      <c r="DF60" s="109"/>
      <c r="DG60" s="109"/>
      <c r="DH60" s="107"/>
      <c r="DI60" s="107"/>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74:99">
      <c r="CU65" s="7"/>
    </row>
    <row r="66" spans="74:99">
      <c r="CU66" s="7"/>
    </row>
    <row r="67" spans="74:99">
      <c r="CU67" s="7"/>
    </row>
    <row r="68" spans="74:99" ht="15.75" thickBot="1">
      <c r="CU68" s="7"/>
    </row>
    <row r="69" spans="74:99">
      <c r="BV69" s="271" t="s">
        <v>22</v>
      </c>
      <c r="CU69" s="7"/>
    </row>
    <row r="70" spans="74:99">
      <c r="BV70" s="272"/>
      <c r="CU70" s="7"/>
    </row>
    <row r="71" spans="74:99">
      <c r="CU71" s="7"/>
    </row>
    <row r="72" spans="74:99">
      <c r="CU72" s="7"/>
    </row>
    <row r="73" spans="74:99">
      <c r="CU73" s="7"/>
    </row>
    <row r="74" spans="74:99">
      <c r="CU74" s="7"/>
    </row>
    <row r="75" spans="74:99">
      <c r="CU75" s="7"/>
    </row>
  </sheetData>
  <mergeCells count="233">
    <mergeCell ref="L55:L56"/>
    <mergeCell ref="BJ58:BM58"/>
    <mergeCell ref="BP58:BQ58"/>
    <mergeCell ref="AI57:AI58"/>
    <mergeCell ref="AO57:AO58"/>
    <mergeCell ref="AP57:AP58"/>
    <mergeCell ref="AE57:AE58"/>
    <mergeCell ref="AF57:AF58"/>
    <mergeCell ref="AZ55:AZ56"/>
    <mergeCell ref="AQ55:AQ56"/>
    <mergeCell ref="AR55:AR56"/>
    <mergeCell ref="AO55:AO56"/>
    <mergeCell ref="AP55:AP56"/>
    <mergeCell ref="AM55:AM56"/>
    <mergeCell ref="M55:M56"/>
    <mergeCell ref="N55:N56"/>
    <mergeCell ref="AF55:AF56"/>
    <mergeCell ref="AG55:AG56"/>
    <mergeCell ref="AH55:AH56"/>
    <mergeCell ref="R55:R56"/>
    <mergeCell ref="S55:S56"/>
    <mergeCell ref="T55:T56"/>
    <mergeCell ref="U55:U56"/>
    <mergeCell ref="T57:T58"/>
    <mergeCell ref="CP8:CS8"/>
    <mergeCell ref="B60:D60"/>
    <mergeCell ref="AS60:AU60"/>
    <mergeCell ref="AW60:AX60"/>
    <mergeCell ref="AY60:AZ60"/>
    <mergeCell ref="BA60:BB60"/>
    <mergeCell ref="BE60:BG60"/>
    <mergeCell ref="BI60:BU60"/>
    <mergeCell ref="CI8:CL8"/>
    <mergeCell ref="CM8:CO8"/>
    <mergeCell ref="AV55:AV56"/>
    <mergeCell ref="AU57:AU58"/>
    <mergeCell ref="AV57:AV58"/>
    <mergeCell ref="CM56:CO56"/>
    <mergeCell ref="CM58:CO58"/>
    <mergeCell ref="AY8:AZ8"/>
    <mergeCell ref="BU57:BU58"/>
    <mergeCell ref="BY57:BY58"/>
    <mergeCell ref="U57:U58"/>
    <mergeCell ref="V57:V58"/>
    <mergeCell ref="Y57:Y58"/>
    <mergeCell ref="I55:I56"/>
    <mergeCell ref="J55:J56"/>
    <mergeCell ref="K55:K56"/>
    <mergeCell ref="BV58:BW58"/>
    <mergeCell ref="BX55:BX56"/>
    <mergeCell ref="BX57:BX58"/>
    <mergeCell ref="BV8:BW8"/>
    <mergeCell ref="BN8:BO8"/>
    <mergeCell ref="W55:W56"/>
    <mergeCell ref="X55:X56"/>
    <mergeCell ref="AB55:AB56"/>
    <mergeCell ref="AD55:AD56"/>
    <mergeCell ref="Z57:Z58"/>
    <mergeCell ref="AK57:AK58"/>
    <mergeCell ref="AL57:AL58"/>
    <mergeCell ref="W57:W58"/>
    <mergeCell ref="X57:X58"/>
    <mergeCell ref="AK55:AK56"/>
    <mergeCell ref="BJ8:BM8"/>
    <mergeCell ref="BH8:BI8"/>
    <mergeCell ref="BA8:BF8"/>
    <mergeCell ref="AQ57:AQ58"/>
    <mergeCell ref="BH58:BI58"/>
    <mergeCell ref="BN58:BO58"/>
    <mergeCell ref="BR8:BT8"/>
    <mergeCell ref="A1:DE1"/>
    <mergeCell ref="BA2:CH2"/>
    <mergeCell ref="BV3:CH3"/>
    <mergeCell ref="BA3:BU3"/>
    <mergeCell ref="AS55:AS56"/>
    <mergeCell ref="AT55:AT56"/>
    <mergeCell ref="A55:A56"/>
    <mergeCell ref="B55:B56"/>
    <mergeCell ref="C55:C56"/>
    <mergeCell ref="D55:D56"/>
    <mergeCell ref="E55:E56"/>
    <mergeCell ref="F55:F56"/>
    <mergeCell ref="G55:G56"/>
    <mergeCell ref="H55:H56"/>
    <mergeCell ref="O55:O56"/>
    <mergeCell ref="P55:P56"/>
    <mergeCell ref="AC55:AC56"/>
    <mergeCell ref="V55:V56"/>
    <mergeCell ref="Q55:Q56"/>
    <mergeCell ref="AN55:AN56"/>
    <mergeCell ref="AU55:AU56"/>
    <mergeCell ref="BJ4:BM4"/>
    <mergeCell ref="BN56:BO56"/>
    <mergeCell ref="BV56:BW56"/>
    <mergeCell ref="DI57:DI58"/>
    <mergeCell ref="DF8:DG8"/>
    <mergeCell ref="DH8:DI8"/>
    <mergeCell ref="A57:A58"/>
    <mergeCell ref="B57:B58"/>
    <mergeCell ref="C57:C58"/>
    <mergeCell ref="D57:D58"/>
    <mergeCell ref="E57:E58"/>
    <mergeCell ref="F57:F58"/>
    <mergeCell ref="Q57:Q58"/>
    <mergeCell ref="R57:R58"/>
    <mergeCell ref="S57:S58"/>
    <mergeCell ref="G57:G58"/>
    <mergeCell ref="H57:H58"/>
    <mergeCell ref="O57:O58"/>
    <mergeCell ref="P57:P58"/>
    <mergeCell ref="I57:I58"/>
    <mergeCell ref="J57:J58"/>
    <mergeCell ref="K57:K58"/>
    <mergeCell ref="L57:L58"/>
    <mergeCell ref="M57:M58"/>
    <mergeCell ref="N57:N58"/>
    <mergeCell ref="AZ57:AZ58"/>
    <mergeCell ref="AY57:AY58"/>
    <mergeCell ref="CT55:CT56"/>
    <mergeCell ref="AW55:AW56"/>
    <mergeCell ref="AX55:AX56"/>
    <mergeCell ref="BG55:BG56"/>
    <mergeCell ref="AY55:AY56"/>
    <mergeCell ref="BZ56:CH56"/>
    <mergeCell ref="BJ56:BM56"/>
    <mergeCell ref="BH56:BI56"/>
    <mergeCell ref="CP56:CS56"/>
    <mergeCell ref="BU55:BU56"/>
    <mergeCell ref="BY55:BY56"/>
    <mergeCell ref="CI56:CL56"/>
    <mergeCell ref="DF57:DF58"/>
    <mergeCell ref="DG57:DG58"/>
    <mergeCell ref="DH57:DH58"/>
    <mergeCell ref="DB57:DB58"/>
    <mergeCell ref="DC57:DC58"/>
    <mergeCell ref="CZ57:CZ58"/>
    <mergeCell ref="D2:D5"/>
    <mergeCell ref="CV2:DE3"/>
    <mergeCell ref="CV8:CW8"/>
    <mergeCell ref="BZ8:CH8"/>
    <mergeCell ref="BP8:BQ8"/>
    <mergeCell ref="DA57:DA58"/>
    <mergeCell ref="CW57:CW58"/>
    <mergeCell ref="CV57:CV58"/>
    <mergeCell ref="CU57:CU58"/>
    <mergeCell ref="CT57:CT58"/>
    <mergeCell ref="CY57:CY58"/>
    <mergeCell ref="CX57:CX58"/>
    <mergeCell ref="BP56:BQ56"/>
    <mergeCell ref="BZ58:CH58"/>
    <mergeCell ref="CI58:CL58"/>
    <mergeCell ref="CP58:CS58"/>
    <mergeCell ref="DF2:DI3"/>
    <mergeCell ref="AS57:AS58"/>
    <mergeCell ref="BV69:BV70"/>
    <mergeCell ref="DD57:DD58"/>
    <mergeCell ref="DE57:DE58"/>
    <mergeCell ref="AI55:AI56"/>
    <mergeCell ref="AJ55:AJ56"/>
    <mergeCell ref="Y55:Y56"/>
    <mergeCell ref="Z55:Z56"/>
    <mergeCell ref="AA55:AA56"/>
    <mergeCell ref="AM57:AM58"/>
    <mergeCell ref="AN57:AN58"/>
    <mergeCell ref="AG57:AG58"/>
    <mergeCell ref="AH57:AH58"/>
    <mergeCell ref="AC57:AC58"/>
    <mergeCell ref="AD57:AD58"/>
    <mergeCell ref="AR57:AR58"/>
    <mergeCell ref="AA57:AA58"/>
    <mergeCell ref="AB57:AB58"/>
    <mergeCell ref="AJ57:AJ58"/>
    <mergeCell ref="AL55:AL56"/>
    <mergeCell ref="AE55:AE56"/>
    <mergeCell ref="BR56:BT56"/>
    <mergeCell ref="AT57:AT58"/>
    <mergeCell ref="BR58:BT58"/>
    <mergeCell ref="BG57:BG58"/>
    <mergeCell ref="A2:A6"/>
    <mergeCell ref="B2:B6"/>
    <mergeCell ref="C2:C6"/>
    <mergeCell ref="BG4:BG6"/>
    <mergeCell ref="BU4:BU6"/>
    <mergeCell ref="BX4:BX6"/>
    <mergeCell ref="BY4:BY6"/>
    <mergeCell ref="BJ5:BL5"/>
    <mergeCell ref="BR4:BT5"/>
    <mergeCell ref="BM5:BM6"/>
    <mergeCell ref="E2:F5"/>
    <mergeCell ref="G2:H5"/>
    <mergeCell ref="I2:J5"/>
    <mergeCell ref="K2:L5"/>
    <mergeCell ref="M2:N5"/>
    <mergeCell ref="O2:P5"/>
    <mergeCell ref="Q2:R5"/>
    <mergeCell ref="S2:T5"/>
    <mergeCell ref="U2:V5"/>
    <mergeCell ref="W2:X5"/>
    <mergeCell ref="Y2:Z5"/>
    <mergeCell ref="AA2:AB5"/>
    <mergeCell ref="AC2:AD5"/>
    <mergeCell ref="AE2:AF5"/>
    <mergeCell ref="CI2:CL5"/>
    <mergeCell ref="CM2:CO5"/>
    <mergeCell ref="BZ4:CH5"/>
    <mergeCell ref="BA4:BF5"/>
    <mergeCell ref="BH4:BI5"/>
    <mergeCell ref="BN4:BO5"/>
    <mergeCell ref="BP4:BQ5"/>
    <mergeCell ref="BV4:BW5"/>
    <mergeCell ref="AU2:AV5"/>
    <mergeCell ref="AW2:AX5"/>
    <mergeCell ref="AY2:AZ5"/>
    <mergeCell ref="CZ4:DA5"/>
    <mergeCell ref="DB4:DC5"/>
    <mergeCell ref="DD4:DE5"/>
    <mergeCell ref="DF4:DG5"/>
    <mergeCell ref="DH4:DI5"/>
    <mergeCell ref="CP2:CS5"/>
    <mergeCell ref="CT2:CU5"/>
    <mergeCell ref="CV4:CW5"/>
    <mergeCell ref="CX4:CY5"/>
    <mergeCell ref="AG2:AH5"/>
    <mergeCell ref="AI2:AJ5"/>
    <mergeCell ref="AK2:AL5"/>
    <mergeCell ref="AM2:AN5"/>
    <mergeCell ref="AO2:AP5"/>
    <mergeCell ref="AQ2:AR5"/>
    <mergeCell ref="AS2:AT5"/>
    <mergeCell ref="BA56:BF56"/>
    <mergeCell ref="AW57:AW58"/>
    <mergeCell ref="AX57:AX58"/>
    <mergeCell ref="BA58:BF58"/>
  </mergeCells>
  <phoneticPr fontId="4" type="noConversion"/>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3.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W52" activePane="bottomRight" state="frozen"/>
      <selection pane="topRight" activeCell="E1" sqref="E1"/>
      <selection pane="bottomLeft" activeCell="A9" sqref="A9"/>
      <selection pane="bottomRight" activeCell="DF8" sqref="DF8:DG8"/>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156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01"/>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77.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74.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34"/>
      <c r="E6" s="142" t="s">
        <v>7</v>
      </c>
      <c r="F6" s="142" t="s">
        <v>8</v>
      </c>
      <c r="G6" s="142" t="s">
        <v>7</v>
      </c>
      <c r="H6" s="142" t="s">
        <v>8</v>
      </c>
      <c r="I6" s="142" t="s">
        <v>7</v>
      </c>
      <c r="J6" s="142" t="s">
        <v>8</v>
      </c>
      <c r="K6" s="142" t="s">
        <v>7</v>
      </c>
      <c r="L6" s="142" t="s">
        <v>8</v>
      </c>
      <c r="M6" s="142" t="s">
        <v>7</v>
      </c>
      <c r="N6" s="142" t="s">
        <v>8</v>
      </c>
      <c r="O6" s="142" t="s">
        <v>7</v>
      </c>
      <c r="P6" s="142" t="s">
        <v>8</v>
      </c>
      <c r="Q6" s="142" t="s">
        <v>7</v>
      </c>
      <c r="R6" s="142" t="s">
        <v>8</v>
      </c>
      <c r="S6" s="142" t="s">
        <v>7</v>
      </c>
      <c r="T6" s="142" t="s">
        <v>8</v>
      </c>
      <c r="U6" s="142" t="s">
        <v>7</v>
      </c>
      <c r="V6" s="142" t="s">
        <v>8</v>
      </c>
      <c r="W6" s="142" t="s">
        <v>7</v>
      </c>
      <c r="X6" s="142" t="s">
        <v>8</v>
      </c>
      <c r="Y6" s="142" t="s">
        <v>7</v>
      </c>
      <c r="Z6" s="142" t="s">
        <v>8</v>
      </c>
      <c r="AA6" s="142" t="s">
        <v>7</v>
      </c>
      <c r="AB6" s="142" t="s">
        <v>8</v>
      </c>
      <c r="AC6" s="142" t="s">
        <v>7</v>
      </c>
      <c r="AD6" s="142" t="s">
        <v>8</v>
      </c>
      <c r="AE6" s="142" t="s">
        <v>7</v>
      </c>
      <c r="AF6" s="142" t="s">
        <v>8</v>
      </c>
      <c r="AG6" s="142" t="s">
        <v>7</v>
      </c>
      <c r="AH6" s="142" t="s">
        <v>8</v>
      </c>
      <c r="AI6" s="142" t="s">
        <v>7</v>
      </c>
      <c r="AJ6" s="142" t="s">
        <v>8</v>
      </c>
      <c r="AK6" s="142" t="s">
        <v>7</v>
      </c>
      <c r="AL6" s="142" t="s">
        <v>8</v>
      </c>
      <c r="AM6" s="142" t="s">
        <v>7</v>
      </c>
      <c r="AN6" s="142" t="s">
        <v>8</v>
      </c>
      <c r="AO6" s="142" t="s">
        <v>7</v>
      </c>
      <c r="AP6" s="142" t="s">
        <v>8</v>
      </c>
      <c r="AQ6" s="142" t="s">
        <v>7</v>
      </c>
      <c r="AR6" s="142" t="s">
        <v>8</v>
      </c>
      <c r="AS6" s="142" t="s">
        <v>7</v>
      </c>
      <c r="AT6" s="142" t="s">
        <v>8</v>
      </c>
      <c r="AU6" s="142" t="s">
        <v>7</v>
      </c>
      <c r="AV6" s="142" t="s">
        <v>8</v>
      </c>
      <c r="AW6" s="142" t="s">
        <v>7</v>
      </c>
      <c r="AX6" s="67" t="s">
        <v>8</v>
      </c>
      <c r="AY6" s="144" t="s">
        <v>7</v>
      </c>
      <c r="AZ6" s="67" t="s">
        <v>8</v>
      </c>
      <c r="BA6" s="100" t="s">
        <v>108</v>
      </c>
      <c r="BB6" s="135" t="s">
        <v>109</v>
      </c>
      <c r="BC6" s="135" t="s">
        <v>110</v>
      </c>
      <c r="BD6" s="135" t="s">
        <v>111</v>
      </c>
      <c r="BE6" s="135" t="s">
        <v>112</v>
      </c>
      <c r="BF6" s="94" t="s">
        <v>114</v>
      </c>
      <c r="BG6" s="265"/>
      <c r="BH6" s="70" t="s">
        <v>10</v>
      </c>
      <c r="BI6" s="94" t="s">
        <v>126</v>
      </c>
      <c r="BJ6" s="125" t="s">
        <v>206</v>
      </c>
      <c r="BK6" s="8" t="s">
        <v>207</v>
      </c>
      <c r="BL6" s="8" t="s">
        <v>211</v>
      </c>
      <c r="BM6" s="355"/>
      <c r="BN6" s="146" t="s">
        <v>149</v>
      </c>
      <c r="BO6" s="130" t="s">
        <v>205</v>
      </c>
      <c r="BP6" s="143" t="s">
        <v>11</v>
      </c>
      <c r="BQ6" s="67" t="s">
        <v>12</v>
      </c>
      <c r="BR6" s="144" t="s">
        <v>208</v>
      </c>
      <c r="BS6" s="142" t="s">
        <v>209</v>
      </c>
      <c r="BT6" s="13" t="s">
        <v>210</v>
      </c>
      <c r="BU6" s="354"/>
      <c r="BV6" s="143" t="s">
        <v>155</v>
      </c>
      <c r="BW6" s="13" t="s">
        <v>153</v>
      </c>
      <c r="BX6" s="265"/>
      <c r="BY6" s="265"/>
      <c r="BZ6" s="146" t="s">
        <v>13</v>
      </c>
      <c r="CA6" s="8" t="s">
        <v>14</v>
      </c>
      <c r="CB6" s="8" t="s">
        <v>15</v>
      </c>
      <c r="CC6" s="142" t="s">
        <v>115</v>
      </c>
      <c r="CD6" s="142" t="s">
        <v>116</v>
      </c>
      <c r="CE6" s="142" t="s">
        <v>203</v>
      </c>
      <c r="CF6" s="142" t="s">
        <v>204</v>
      </c>
      <c r="CG6" s="8" t="s">
        <v>117</v>
      </c>
      <c r="CH6" s="9" t="s">
        <v>119</v>
      </c>
      <c r="CI6" s="143" t="s">
        <v>125</v>
      </c>
      <c r="CJ6" s="8" t="s">
        <v>212</v>
      </c>
      <c r="CK6" s="8" t="s">
        <v>107</v>
      </c>
      <c r="CL6" s="67" t="s">
        <v>46</v>
      </c>
      <c r="CM6" s="100" t="s">
        <v>36</v>
      </c>
      <c r="CN6" s="8" t="s">
        <v>212</v>
      </c>
      <c r="CO6" s="9" t="s">
        <v>107</v>
      </c>
      <c r="CP6" s="100" t="s">
        <v>36</v>
      </c>
      <c r="CQ6" s="8" t="s">
        <v>212</v>
      </c>
      <c r="CR6" s="8" t="s">
        <v>107</v>
      </c>
      <c r="CS6" s="9" t="s">
        <v>118</v>
      </c>
      <c r="CT6" s="144" t="s">
        <v>7</v>
      </c>
      <c r="CU6" s="13" t="s">
        <v>8</v>
      </c>
      <c r="CV6" s="143" t="s">
        <v>7</v>
      </c>
      <c r="CW6" s="142" t="s">
        <v>8</v>
      </c>
      <c r="CX6" s="142" t="s">
        <v>7</v>
      </c>
      <c r="CY6" s="142" t="s">
        <v>8</v>
      </c>
      <c r="CZ6" s="142" t="s">
        <v>7</v>
      </c>
      <c r="DA6" s="142" t="s">
        <v>8</v>
      </c>
      <c r="DB6" s="142" t="s">
        <v>7</v>
      </c>
      <c r="DC6" s="142" t="s">
        <v>8</v>
      </c>
      <c r="DD6" s="142" t="s">
        <v>7</v>
      </c>
      <c r="DE6" s="142" t="s">
        <v>8</v>
      </c>
      <c r="DF6" s="142" t="s">
        <v>7</v>
      </c>
      <c r="DG6" s="142" t="s">
        <v>8</v>
      </c>
      <c r="DH6" s="142" t="s">
        <v>7</v>
      </c>
      <c r="DI6" s="13" t="s">
        <v>8</v>
      </c>
      <c r="DJ6" s="1"/>
      <c r="DK6" s="1"/>
      <c r="DL6" s="1"/>
      <c r="DM6" s="1"/>
      <c r="DN6" s="1"/>
      <c r="DO6" s="1"/>
      <c r="DP6" s="1"/>
      <c r="DQ6" s="1"/>
      <c r="DR6" s="1"/>
      <c r="DS6" s="1"/>
      <c r="DT6" s="1"/>
      <c r="DU6" s="1"/>
    </row>
    <row r="7" spans="1:125" s="59" customFormat="1">
      <c r="A7" s="14">
        <v>1</v>
      </c>
      <c r="B7" s="12">
        <v>2</v>
      </c>
      <c r="C7" s="12">
        <v>3</v>
      </c>
      <c r="D7" s="12">
        <v>4</v>
      </c>
      <c r="E7" s="12">
        <v>5</v>
      </c>
      <c r="F7" s="12">
        <v>6</v>
      </c>
      <c r="G7" s="12">
        <v>7</v>
      </c>
      <c r="H7" s="12">
        <v>8</v>
      </c>
      <c r="I7" s="12">
        <v>9</v>
      </c>
      <c r="J7" s="12">
        <v>10</v>
      </c>
      <c r="K7" s="12">
        <v>11</v>
      </c>
      <c r="L7" s="12">
        <v>12</v>
      </c>
      <c r="M7" s="12">
        <v>13</v>
      </c>
      <c r="N7" s="12">
        <v>14</v>
      </c>
      <c r="O7" s="12">
        <v>15</v>
      </c>
      <c r="P7" s="12">
        <v>16</v>
      </c>
      <c r="Q7" s="12">
        <v>17</v>
      </c>
      <c r="R7" s="12">
        <v>18</v>
      </c>
      <c r="S7" s="12">
        <v>19</v>
      </c>
      <c r="T7" s="12">
        <v>20</v>
      </c>
      <c r="U7" s="12">
        <v>21</v>
      </c>
      <c r="V7" s="12">
        <v>22</v>
      </c>
      <c r="W7" s="12">
        <v>23</v>
      </c>
      <c r="X7" s="12">
        <v>24</v>
      </c>
      <c r="Y7" s="12">
        <v>25</v>
      </c>
      <c r="Z7" s="12">
        <v>26</v>
      </c>
      <c r="AA7" s="12">
        <v>27</v>
      </c>
      <c r="AB7" s="12">
        <v>28</v>
      </c>
      <c r="AC7" s="12">
        <v>29</v>
      </c>
      <c r="AD7" s="12">
        <v>30</v>
      </c>
      <c r="AE7" s="12">
        <v>31</v>
      </c>
      <c r="AF7" s="12">
        <v>32</v>
      </c>
      <c r="AG7" s="12">
        <v>33</v>
      </c>
      <c r="AH7" s="12">
        <v>34</v>
      </c>
      <c r="AI7" s="12">
        <v>35</v>
      </c>
      <c r="AJ7" s="12">
        <v>36</v>
      </c>
      <c r="AK7" s="12">
        <v>37</v>
      </c>
      <c r="AL7" s="12">
        <v>38</v>
      </c>
      <c r="AM7" s="12">
        <v>39</v>
      </c>
      <c r="AN7" s="12">
        <v>40</v>
      </c>
      <c r="AO7" s="12">
        <v>41</v>
      </c>
      <c r="AP7" s="12">
        <v>42</v>
      </c>
      <c r="AQ7" s="12">
        <v>43</v>
      </c>
      <c r="AR7" s="12">
        <v>44</v>
      </c>
      <c r="AS7" s="12">
        <v>45</v>
      </c>
      <c r="AT7" s="12">
        <v>46</v>
      </c>
      <c r="AU7" s="12">
        <v>47</v>
      </c>
      <c r="AV7" s="12">
        <v>48</v>
      </c>
      <c r="AW7" s="12">
        <v>49</v>
      </c>
      <c r="AX7" s="67">
        <v>50</v>
      </c>
      <c r="AY7" s="14">
        <v>51</v>
      </c>
      <c r="AZ7" s="67">
        <v>52</v>
      </c>
      <c r="BA7" s="14">
        <v>53</v>
      </c>
      <c r="BB7" s="12">
        <v>54</v>
      </c>
      <c r="BC7" s="12">
        <v>55</v>
      </c>
      <c r="BD7" s="12">
        <v>56</v>
      </c>
      <c r="BE7" s="12">
        <v>57</v>
      </c>
      <c r="BF7" s="67">
        <v>58</v>
      </c>
      <c r="BG7" s="90">
        <v>59</v>
      </c>
      <c r="BH7" s="69">
        <v>60</v>
      </c>
      <c r="BI7" s="67">
        <v>61</v>
      </c>
      <c r="BJ7" s="144">
        <f>BI7+1</f>
        <v>62</v>
      </c>
      <c r="BK7" s="142">
        <f t="shared" ref="BK7:DI7" si="0">BJ7+1</f>
        <v>63</v>
      </c>
      <c r="BL7" s="142">
        <f t="shared" si="0"/>
        <v>64</v>
      </c>
      <c r="BM7" s="13">
        <f t="shared" si="0"/>
        <v>65</v>
      </c>
      <c r="BN7" s="143">
        <f t="shared" si="0"/>
        <v>66</v>
      </c>
      <c r="BO7" s="144">
        <f t="shared" si="0"/>
        <v>67</v>
      </c>
      <c r="BP7" s="144">
        <f t="shared" si="0"/>
        <v>68</v>
      </c>
      <c r="BQ7" s="165">
        <f t="shared" si="0"/>
        <v>69</v>
      </c>
      <c r="BR7" s="144">
        <f t="shared" si="0"/>
        <v>70</v>
      </c>
      <c r="BS7" s="142">
        <f t="shared" si="0"/>
        <v>71</v>
      </c>
      <c r="BT7" s="13">
        <f t="shared" si="0"/>
        <v>72</v>
      </c>
      <c r="BU7" s="126">
        <f t="shared" si="0"/>
        <v>73</v>
      </c>
      <c r="BV7" s="143">
        <f t="shared" si="0"/>
        <v>74</v>
      </c>
      <c r="BW7" s="144">
        <f t="shared" si="0"/>
        <v>75</v>
      </c>
      <c r="BX7" s="144">
        <f t="shared" si="0"/>
        <v>76</v>
      </c>
      <c r="BY7" s="144">
        <f t="shared" si="0"/>
        <v>77</v>
      </c>
      <c r="BZ7" s="144">
        <f t="shared" si="0"/>
        <v>78</v>
      </c>
      <c r="CA7" s="144">
        <f t="shared" si="0"/>
        <v>79</v>
      </c>
      <c r="CB7" s="144">
        <f t="shared" si="0"/>
        <v>80</v>
      </c>
      <c r="CC7" s="144">
        <f t="shared" si="0"/>
        <v>81</v>
      </c>
      <c r="CD7" s="144">
        <f t="shared" si="0"/>
        <v>82</v>
      </c>
      <c r="CE7" s="144">
        <f t="shared" si="0"/>
        <v>83</v>
      </c>
      <c r="CF7" s="144">
        <f t="shared" si="0"/>
        <v>84</v>
      </c>
      <c r="CG7" s="144">
        <f t="shared" si="0"/>
        <v>85</v>
      </c>
      <c r="CH7" s="165">
        <f t="shared" si="0"/>
        <v>86</v>
      </c>
      <c r="CI7" s="144">
        <f t="shared" si="0"/>
        <v>87</v>
      </c>
      <c r="CJ7" s="144">
        <f t="shared" si="0"/>
        <v>88</v>
      </c>
      <c r="CK7" s="144">
        <f t="shared" si="0"/>
        <v>89</v>
      </c>
      <c r="CL7" s="90">
        <f t="shared" si="0"/>
        <v>90</v>
      </c>
      <c r="CM7" s="143">
        <f t="shared" si="0"/>
        <v>91</v>
      </c>
      <c r="CN7" s="144">
        <f t="shared" si="0"/>
        <v>92</v>
      </c>
      <c r="CO7" s="144">
        <f t="shared" si="0"/>
        <v>93</v>
      </c>
      <c r="CP7" s="144">
        <f t="shared" si="0"/>
        <v>94</v>
      </c>
      <c r="CQ7" s="144">
        <f t="shared" si="0"/>
        <v>95</v>
      </c>
      <c r="CR7" s="144">
        <f t="shared" si="0"/>
        <v>96</v>
      </c>
      <c r="CS7" s="144">
        <f t="shared" si="0"/>
        <v>97</v>
      </c>
      <c r="CT7" s="144">
        <f t="shared" si="0"/>
        <v>98</v>
      </c>
      <c r="CU7" s="144">
        <f t="shared" si="0"/>
        <v>99</v>
      </c>
      <c r="CV7" s="144">
        <f t="shared" si="0"/>
        <v>100</v>
      </c>
      <c r="CW7" s="144">
        <f t="shared" si="0"/>
        <v>101</v>
      </c>
      <c r="CX7" s="144">
        <f t="shared" si="0"/>
        <v>102</v>
      </c>
      <c r="CY7" s="144">
        <f t="shared" si="0"/>
        <v>103</v>
      </c>
      <c r="CZ7" s="144">
        <f t="shared" si="0"/>
        <v>104</v>
      </c>
      <c r="DA7" s="144">
        <f t="shared" si="0"/>
        <v>105</v>
      </c>
      <c r="DB7" s="144">
        <f t="shared" si="0"/>
        <v>106</v>
      </c>
      <c r="DC7" s="144">
        <f t="shared" si="0"/>
        <v>107</v>
      </c>
      <c r="DD7" s="144">
        <f t="shared" si="0"/>
        <v>108</v>
      </c>
      <c r="DE7" s="144">
        <f t="shared" si="0"/>
        <v>109</v>
      </c>
      <c r="DF7" s="144">
        <f t="shared" si="0"/>
        <v>110</v>
      </c>
      <c r="DG7" s="144">
        <f t="shared" si="0"/>
        <v>111</v>
      </c>
      <c r="DH7" s="144">
        <f t="shared" si="0"/>
        <v>112</v>
      </c>
      <c r="DI7" s="144">
        <f t="shared" si="0"/>
        <v>113</v>
      </c>
      <c r="DJ7" s="1"/>
      <c r="DK7" s="1"/>
      <c r="DL7" s="1"/>
      <c r="DM7" s="1"/>
      <c r="DN7" s="1"/>
      <c r="DO7" s="1"/>
      <c r="DP7" s="1"/>
      <c r="DQ7" s="1"/>
      <c r="DR7" s="1"/>
      <c r="DS7" s="1"/>
      <c r="DT7" s="1"/>
      <c r="DU7" s="1"/>
    </row>
    <row r="8" spans="1:125" s="59" customFormat="1">
      <c r="A8" s="14"/>
      <c r="B8" s="12"/>
      <c r="C8" s="12" t="s">
        <v>160</v>
      </c>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60"/>
      <c r="AP8" s="60"/>
      <c r="AQ8" s="12"/>
      <c r="AR8" s="12"/>
      <c r="AS8" s="12"/>
      <c r="AT8" s="12"/>
      <c r="AU8" s="12"/>
      <c r="AV8" s="12"/>
      <c r="AW8" s="12"/>
      <c r="AX8" s="67"/>
      <c r="AY8" s="348">
        <f>SUM(BA8:CO8)</f>
        <v>0</v>
      </c>
      <c r="AZ8" s="349"/>
      <c r="BA8" s="348">
        <f>январь!BA8</f>
        <v>0</v>
      </c>
      <c r="BB8" s="356"/>
      <c r="BC8" s="356"/>
      <c r="BD8" s="356"/>
      <c r="BE8" s="356"/>
      <c r="BF8" s="349"/>
      <c r="BG8" s="180">
        <f>январь!BG8</f>
        <v>0</v>
      </c>
      <c r="BH8" s="357">
        <f>январь!BH8</f>
        <v>0</v>
      </c>
      <c r="BI8" s="349"/>
      <c r="BJ8" s="362">
        <f>январь!BJ8</f>
        <v>0</v>
      </c>
      <c r="BK8" s="363"/>
      <c r="BL8" s="363"/>
      <c r="BM8" s="364"/>
      <c r="BN8" s="358">
        <f>январь!BN8</f>
        <v>0</v>
      </c>
      <c r="BO8" s="359"/>
      <c r="BP8" s="357">
        <f>январь!BP8</f>
        <v>0</v>
      </c>
      <c r="BQ8" s="349"/>
      <c r="BR8" s="362">
        <f>январь!BR8</f>
        <v>0</v>
      </c>
      <c r="BS8" s="363"/>
      <c r="BT8" s="363"/>
      <c r="BU8" s="181">
        <f>январь!BU8</f>
        <v>0</v>
      </c>
      <c r="BV8" s="365">
        <f>январь!BV8</f>
        <v>0</v>
      </c>
      <c r="BW8" s="364"/>
      <c r="BX8" s="182">
        <f>январь!BX8</f>
        <v>0</v>
      </c>
      <c r="BY8" s="180">
        <f>январь!BY8</f>
        <v>0</v>
      </c>
      <c r="BZ8" s="357">
        <f>январь!BZ8</f>
        <v>0</v>
      </c>
      <c r="CA8" s="356"/>
      <c r="CB8" s="356"/>
      <c r="CC8" s="356"/>
      <c r="CD8" s="356"/>
      <c r="CE8" s="356"/>
      <c r="CF8" s="356"/>
      <c r="CG8" s="356"/>
      <c r="CH8" s="349"/>
      <c r="CI8" s="361">
        <f>январь!CI8</f>
        <v>0</v>
      </c>
      <c r="CJ8" s="358"/>
      <c r="CK8" s="358"/>
      <c r="CL8" s="359"/>
      <c r="CM8" s="358">
        <f>январь!CM8</f>
        <v>0</v>
      </c>
      <c r="CN8" s="358"/>
      <c r="CO8" s="359"/>
      <c r="CP8" s="362">
        <f>январь!CP8</f>
        <v>0</v>
      </c>
      <c r="CQ8" s="363"/>
      <c r="CR8" s="363"/>
      <c r="CS8" s="364"/>
      <c r="CT8" s="70"/>
      <c r="CU8" s="60"/>
      <c r="CV8" s="360"/>
      <c r="CW8" s="293"/>
      <c r="CX8" s="60"/>
      <c r="CY8" s="60"/>
      <c r="CZ8" s="60"/>
      <c r="DA8" s="12"/>
      <c r="DB8" s="60"/>
      <c r="DC8" s="12"/>
      <c r="DD8" s="60"/>
      <c r="DE8" s="60"/>
      <c r="DF8" s="318">
        <f>январь!DF8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157</v>
      </c>
      <c r="D9" s="122">
        <f>E9+G9+O9+Q9+S9+W9+AA9+AC9+AE9+AG9+AI9+AK9+AM9+AO9+AQ9+AS9+AW9+AY9+CT9+Y9+U9+I9+K9+M9+AU9</f>
        <v>0</v>
      </c>
      <c r="E9" s="131">
        <f>январь!E57</f>
        <v>0</v>
      </c>
      <c r="F9" s="131">
        <f>январь!F57</f>
        <v>0</v>
      </c>
      <c r="G9" s="131">
        <f>январь!G57</f>
        <v>0</v>
      </c>
      <c r="H9" s="131">
        <f>январь!H57</f>
        <v>0</v>
      </c>
      <c r="I9" s="131">
        <f>январь!I57</f>
        <v>0</v>
      </c>
      <c r="J9" s="131">
        <f>январь!J57</f>
        <v>0</v>
      </c>
      <c r="K9" s="131">
        <f>январь!K57</f>
        <v>0</v>
      </c>
      <c r="L9" s="131">
        <f>январь!L57</f>
        <v>0</v>
      </c>
      <c r="M9" s="131">
        <f>январь!M57</f>
        <v>0</v>
      </c>
      <c r="N9" s="131">
        <f>январь!N57</f>
        <v>0</v>
      </c>
      <c r="O9" s="131">
        <f>январь!O57</f>
        <v>0</v>
      </c>
      <c r="P9" s="131">
        <f>январь!P57</f>
        <v>0</v>
      </c>
      <c r="Q9" s="131">
        <f>январь!Q57</f>
        <v>0</v>
      </c>
      <c r="R9" s="131">
        <f>январь!R57</f>
        <v>0</v>
      </c>
      <c r="S9" s="131">
        <f>январь!S57</f>
        <v>0</v>
      </c>
      <c r="T9" s="131">
        <f>январь!T57</f>
        <v>0</v>
      </c>
      <c r="U9" s="131">
        <f>январь!U57</f>
        <v>0</v>
      </c>
      <c r="V9" s="131">
        <f>январь!V57</f>
        <v>0</v>
      </c>
      <c r="W9" s="131">
        <f>январь!W57</f>
        <v>0</v>
      </c>
      <c r="X9" s="131">
        <f>январь!X57</f>
        <v>0</v>
      </c>
      <c r="Y9" s="131">
        <f>январь!Y57</f>
        <v>0</v>
      </c>
      <c r="Z9" s="131">
        <f>январь!Z57</f>
        <v>0</v>
      </c>
      <c r="AA9" s="131">
        <f>январь!AA57</f>
        <v>0</v>
      </c>
      <c r="AB9" s="131">
        <f>январь!AB57</f>
        <v>0</v>
      </c>
      <c r="AC9" s="131">
        <f>январь!AC57</f>
        <v>0</v>
      </c>
      <c r="AD9" s="131">
        <f>январь!AD57</f>
        <v>0</v>
      </c>
      <c r="AE9" s="131">
        <f>январь!AE57</f>
        <v>0</v>
      </c>
      <c r="AF9" s="131">
        <f>январь!AF57</f>
        <v>0</v>
      </c>
      <c r="AG9" s="131">
        <f>январь!AG57</f>
        <v>0</v>
      </c>
      <c r="AH9" s="131">
        <f>январь!AH57</f>
        <v>0</v>
      </c>
      <c r="AI9" s="131">
        <f>январь!AI57</f>
        <v>0</v>
      </c>
      <c r="AJ9" s="131">
        <f>январь!AJ57</f>
        <v>0</v>
      </c>
      <c r="AK9" s="131">
        <f>январь!AK57</f>
        <v>0</v>
      </c>
      <c r="AL9" s="131">
        <f>январь!AL57</f>
        <v>0</v>
      </c>
      <c r="AM9" s="131">
        <f>январь!AM57</f>
        <v>0</v>
      </c>
      <c r="AN9" s="131">
        <f>январь!AN57</f>
        <v>0</v>
      </c>
      <c r="AO9" s="131">
        <f>январь!AO57</f>
        <v>0</v>
      </c>
      <c r="AP9" s="131">
        <f>январь!AP57</f>
        <v>0</v>
      </c>
      <c r="AQ9" s="131">
        <f>январь!AQ57</f>
        <v>0</v>
      </c>
      <c r="AR9" s="131">
        <f>январь!AR57</f>
        <v>0</v>
      </c>
      <c r="AS9" s="131">
        <f>январь!AS57</f>
        <v>0</v>
      </c>
      <c r="AT9" s="131">
        <f>январь!AT57</f>
        <v>0</v>
      </c>
      <c r="AU9" s="131">
        <f>январь!AU57</f>
        <v>0</v>
      </c>
      <c r="AV9" s="131">
        <f>январь!AV57</f>
        <v>0</v>
      </c>
      <c r="AW9" s="131">
        <f>январь!AW57</f>
        <v>0</v>
      </c>
      <c r="AX9" s="131">
        <f>январь!AX57</f>
        <v>0</v>
      </c>
      <c r="AY9" s="105"/>
      <c r="AZ9" s="77"/>
      <c r="BA9" s="127">
        <f>январь!BA57</f>
        <v>0</v>
      </c>
      <c r="BB9" s="31">
        <f>январь!BB57</f>
        <v>0</v>
      </c>
      <c r="BC9" s="31">
        <f>январь!BC57</f>
        <v>0</v>
      </c>
      <c r="BD9" s="31">
        <f>январь!BD57</f>
        <v>0</v>
      </c>
      <c r="BE9" s="31">
        <f>январь!BE57</f>
        <v>0</v>
      </c>
      <c r="BF9" s="31">
        <f>январь!BF57</f>
        <v>0</v>
      </c>
      <c r="BG9" s="31">
        <f>январь!BG57</f>
        <v>0</v>
      </c>
      <c r="BH9" s="31">
        <f>январь!BH57</f>
        <v>0</v>
      </c>
      <c r="BI9" s="98">
        <f>январь!BI57</f>
        <v>0</v>
      </c>
      <c r="BJ9" s="82">
        <f>январь!BJ57</f>
        <v>0</v>
      </c>
      <c r="BK9" s="82">
        <f>январь!BK57</f>
        <v>0</v>
      </c>
      <c r="BL9" s="82">
        <f>январь!BL57</f>
        <v>0</v>
      </c>
      <c r="BM9" s="83">
        <f>январь!BM57</f>
        <v>0</v>
      </c>
      <c r="BN9" s="78">
        <f>январь!BN57</f>
        <v>0</v>
      </c>
      <c r="BO9" s="31">
        <f>январь!BO57</f>
        <v>0</v>
      </c>
      <c r="BP9" s="31">
        <f>январь!BP57</f>
        <v>0</v>
      </c>
      <c r="BQ9" s="98">
        <f>январь!BQ57</f>
        <v>0</v>
      </c>
      <c r="BR9" s="82">
        <f>январь!BR57</f>
        <v>0</v>
      </c>
      <c r="BS9" s="82">
        <f>январь!BS57</f>
        <v>0</v>
      </c>
      <c r="BT9" s="129">
        <f>январь!BT57</f>
        <v>0</v>
      </c>
      <c r="BU9" s="175">
        <f>январь!BU57</f>
        <v>0</v>
      </c>
      <c r="BV9" s="78">
        <f>январь!BV57</f>
        <v>0</v>
      </c>
      <c r="BW9" s="31">
        <f>январь!BW57</f>
        <v>0</v>
      </c>
      <c r="BX9" s="31">
        <f>январь!BX57</f>
        <v>0</v>
      </c>
      <c r="BY9" s="31">
        <f>январь!BY57</f>
        <v>0</v>
      </c>
      <c r="BZ9" s="31">
        <f>январь!BZ57</f>
        <v>0</v>
      </c>
      <c r="CA9" s="31">
        <f>январь!CA57</f>
        <v>0</v>
      </c>
      <c r="CB9" s="31">
        <f>январь!CB57</f>
        <v>0</v>
      </c>
      <c r="CC9" s="31">
        <f>январь!CC57</f>
        <v>0</v>
      </c>
      <c r="CD9" s="31">
        <f>январь!CD57</f>
        <v>0</v>
      </c>
      <c r="CE9" s="31">
        <f>январь!CE57</f>
        <v>0</v>
      </c>
      <c r="CF9" s="31">
        <f>январь!CF57</f>
        <v>0</v>
      </c>
      <c r="CG9" s="31">
        <f>январь!CG57</f>
        <v>0</v>
      </c>
      <c r="CH9" s="98">
        <f>январь!CH57</f>
        <v>0</v>
      </c>
      <c r="CI9" s="82">
        <f>январь!CI57</f>
        <v>0</v>
      </c>
      <c r="CJ9" s="31">
        <f>январь!CJ57</f>
        <v>0</v>
      </c>
      <c r="CK9" s="31">
        <f>январь!CK57</f>
        <v>0</v>
      </c>
      <c r="CL9" s="83">
        <f>январь!CL57</f>
        <v>0</v>
      </c>
      <c r="CM9" s="78">
        <f>январь!CM57</f>
        <v>0</v>
      </c>
      <c r="CN9" s="31">
        <f>январь!CN57</f>
        <v>0</v>
      </c>
      <c r="CO9" s="31">
        <f>январь!CO57</f>
        <v>0</v>
      </c>
      <c r="CP9" s="31">
        <f>январь!CP57</f>
        <v>0</v>
      </c>
      <c r="CQ9" s="31">
        <f>январь!CQ57</f>
        <v>0</v>
      </c>
      <c r="CR9" s="31">
        <f>январь!CR57</f>
        <v>0</v>
      </c>
      <c r="CS9" s="31">
        <f>январь!CS57</f>
        <v>0</v>
      </c>
      <c r="CT9" s="31">
        <f>январь!CT57</f>
        <v>0</v>
      </c>
      <c r="CU9" s="31">
        <f>январь!CU57</f>
        <v>0</v>
      </c>
      <c r="CV9" s="31">
        <f>январь!CV57</f>
        <v>0</v>
      </c>
      <c r="CW9" s="31">
        <f>январь!CW57</f>
        <v>0</v>
      </c>
      <c r="CX9" s="31">
        <f>январь!CX57</f>
        <v>0</v>
      </c>
      <c r="CY9" s="31">
        <f>январь!CY57</f>
        <v>0</v>
      </c>
      <c r="CZ9" s="31">
        <f>январь!CZ57</f>
        <v>0</v>
      </c>
      <c r="DA9" s="31">
        <f>январь!DA57</f>
        <v>0</v>
      </c>
      <c r="DB9" s="31">
        <f>январь!DB57</f>
        <v>0</v>
      </c>
      <c r="DC9" s="31">
        <f>январь!DC57</f>
        <v>0</v>
      </c>
      <c r="DD9" s="31">
        <f>январь!DD57</f>
        <v>0</v>
      </c>
      <c r="DE9" s="31">
        <f>январь!DE57</f>
        <v>0</v>
      </c>
      <c r="DF9" s="31">
        <f>январь!DF57</f>
        <v>0</v>
      </c>
      <c r="DG9" s="31">
        <f>январь!DG57</f>
        <v>0</v>
      </c>
      <c r="DH9" s="31">
        <f>январь!DH57</f>
        <v>0</v>
      </c>
      <c r="DI9" s="31">
        <f>январь!DI57</f>
        <v>0</v>
      </c>
      <c r="DJ9" s="1"/>
      <c r="DK9" s="1"/>
      <c r="DL9" s="1"/>
      <c r="DM9" s="1"/>
      <c r="DN9" s="1"/>
      <c r="DO9" s="1"/>
      <c r="DP9" s="1"/>
      <c r="DQ9" s="1"/>
      <c r="DR9" s="1"/>
      <c r="DS9" s="1"/>
      <c r="DT9" s="1"/>
      <c r="DU9" s="1"/>
    </row>
    <row r="10" spans="1:125" s="59" customFormat="1">
      <c r="A10" s="63">
        <v>1</v>
      </c>
      <c r="B10" s="15"/>
      <c r="C10" s="16"/>
      <c r="D10" s="123">
        <f t="shared" ref="D10:D54" si="1">E10+G10+O10+Q10+S10+W10+AA10+AC10+AE10+AG10+AI10+AK10+AM10+AO10+AQ10+AS10+AW10+AY10+CT10+Y10+U10+I10+K10+M10+AU10</f>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2">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ref="CU11:CU54" si="3">CW11+CY11+DA11+DC11+DE11</f>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2"/>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3"/>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2"/>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3"/>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2"/>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3"/>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2"/>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3"/>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E16+G16+O16+Q16+S16+W16+AA16+AC16+AE16+AG16+AI16+AK16+AM16+AO16+AQ16+AS16+AW16+AY16+CT16+Y16+U16+I16+K16+M16+AU16</f>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2"/>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3"/>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2"/>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3"/>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2"/>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3"/>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2"/>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3"/>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2"/>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3"/>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2"/>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3"/>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SUM(BA22:CS22)</f>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CW22+CY22+DA22+DC22+DE22</f>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2"/>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3"/>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2"/>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3"/>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2"/>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3"/>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2"/>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3"/>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2"/>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3"/>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2"/>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 t="shared" si="3"/>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2"/>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3"/>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2"/>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3"/>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2"/>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3"/>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2"/>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3"/>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2"/>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3"/>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2"/>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3"/>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2"/>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3"/>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2"/>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3"/>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2"/>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3"/>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2"/>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3"/>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2"/>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3"/>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2"/>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3"/>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2"/>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3"/>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2"/>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3"/>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2"/>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3"/>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2"/>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3"/>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2"/>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3"/>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2"/>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3"/>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2"/>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3"/>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2"/>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3"/>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2"/>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3"/>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2"/>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3"/>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2"/>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3"/>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2"/>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3"/>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2"/>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3"/>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2"/>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3"/>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158</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86">
        <f t="shared" ref="BA55:CS55" si="9">SUM(BA10:BA54)</f>
        <v>0</v>
      </c>
      <c r="BB55" s="56">
        <f t="shared" si="9"/>
        <v>0</v>
      </c>
      <c r="BC55" s="56">
        <f t="shared" si="9"/>
        <v>0</v>
      </c>
      <c r="BD55" s="56">
        <f t="shared" si="9"/>
        <v>0</v>
      </c>
      <c r="BE55" s="56">
        <f t="shared" si="9"/>
        <v>0</v>
      </c>
      <c r="BF55" s="89">
        <f t="shared" si="9"/>
        <v>0</v>
      </c>
      <c r="BG55" s="314">
        <f t="shared" si="9"/>
        <v>0</v>
      </c>
      <c r="BH55" s="80">
        <f t="shared" si="9"/>
        <v>0</v>
      </c>
      <c r="BI55" s="89">
        <f t="shared" si="9"/>
        <v>0</v>
      </c>
      <c r="BJ55" s="139">
        <f t="shared" si="9"/>
        <v>0</v>
      </c>
      <c r="BK55" s="132">
        <f t="shared" si="9"/>
        <v>0</v>
      </c>
      <c r="BL55" s="132">
        <f t="shared" si="9"/>
        <v>0</v>
      </c>
      <c r="BM55" s="65">
        <f t="shared" si="9"/>
        <v>0</v>
      </c>
      <c r="BN55" s="80">
        <f t="shared" si="9"/>
        <v>0</v>
      </c>
      <c r="BO55" s="65">
        <f t="shared" si="9"/>
        <v>0</v>
      </c>
      <c r="BP55" s="80">
        <f t="shared" si="9"/>
        <v>0</v>
      </c>
      <c r="BQ55" s="89">
        <f t="shared" si="9"/>
        <v>0</v>
      </c>
      <c r="BR55" s="139">
        <f>SUM(BR10:BR54)</f>
        <v>0</v>
      </c>
      <c r="BS55" s="132">
        <f t="shared" ref="BS55:BT55" si="10">SUM(BS10:BS54)</f>
        <v>0</v>
      </c>
      <c r="BT55" s="65">
        <f t="shared" si="10"/>
        <v>0</v>
      </c>
      <c r="BU55" s="366">
        <f t="shared" si="9"/>
        <v>0</v>
      </c>
      <c r="BV55" s="136">
        <f t="shared" si="9"/>
        <v>0</v>
      </c>
      <c r="BW55" s="65">
        <f t="shared" si="9"/>
        <v>0</v>
      </c>
      <c r="BX55" s="314">
        <f t="shared" si="9"/>
        <v>0</v>
      </c>
      <c r="BY55" s="314">
        <f t="shared" si="9"/>
        <v>0</v>
      </c>
      <c r="BZ55" s="80">
        <f t="shared" si="9"/>
        <v>0</v>
      </c>
      <c r="CA55" s="56">
        <f t="shared" si="9"/>
        <v>0</v>
      </c>
      <c r="CB55" s="56">
        <f t="shared" si="9"/>
        <v>0</v>
      </c>
      <c r="CC55" s="56">
        <f t="shared" si="9"/>
        <v>0</v>
      </c>
      <c r="CD55" s="56">
        <f t="shared" si="9"/>
        <v>0</v>
      </c>
      <c r="CE55" s="56">
        <f t="shared" si="9"/>
        <v>0</v>
      </c>
      <c r="CF55" s="56">
        <f t="shared" si="9"/>
        <v>0</v>
      </c>
      <c r="CG55" s="56">
        <f t="shared" si="9"/>
        <v>0</v>
      </c>
      <c r="CH55" s="137">
        <f t="shared" si="9"/>
        <v>0</v>
      </c>
      <c r="CI55" s="139">
        <f t="shared" si="9"/>
        <v>0</v>
      </c>
      <c r="CJ55" s="132">
        <f t="shared" si="9"/>
        <v>0</v>
      </c>
      <c r="CK55" s="132">
        <f t="shared" si="9"/>
        <v>0</v>
      </c>
      <c r="CL55" s="65">
        <f t="shared" si="9"/>
        <v>0</v>
      </c>
      <c r="CM55" s="136">
        <f t="shared" si="9"/>
        <v>0</v>
      </c>
      <c r="CN55" s="56">
        <f t="shared" si="9"/>
        <v>0</v>
      </c>
      <c r="CO55" s="65">
        <f t="shared" si="9"/>
        <v>0</v>
      </c>
      <c r="CP55" s="80">
        <f t="shared" si="9"/>
        <v>0</v>
      </c>
      <c r="CQ55" s="56">
        <f t="shared" si="9"/>
        <v>0</v>
      </c>
      <c r="CR55" s="56">
        <f t="shared" si="9"/>
        <v>0</v>
      </c>
      <c r="CS55" s="65">
        <f t="shared" si="9"/>
        <v>0</v>
      </c>
      <c r="CT55" s="350">
        <f>AZ55</f>
        <v>0</v>
      </c>
      <c r="CU55" s="4">
        <f>SUM(CU10:CU54)</f>
        <v>0</v>
      </c>
      <c r="CV55" s="56">
        <f>DF55+DH55</f>
        <v>0</v>
      </c>
      <c r="CW55" s="56">
        <f>SUM(CW10:CW54)</f>
        <v>0</v>
      </c>
      <c r="CX55" s="132">
        <f>SUM(CX10:CX54)</f>
        <v>0</v>
      </c>
      <c r="CY55" s="56">
        <f>SUM(CY10:CY54)</f>
        <v>0</v>
      </c>
      <c r="CZ55" s="56">
        <f>CI56</f>
        <v>0</v>
      </c>
      <c r="DA55" s="56">
        <f>SUM(DA10:DA54)</f>
        <v>0</v>
      </c>
      <c r="DB55" s="56">
        <f>CM56</f>
        <v>0</v>
      </c>
      <c r="DC55" s="56">
        <f>SUM(DC10:DC54)</f>
        <v>0</v>
      </c>
      <c r="DD55" s="56">
        <f>CP56</f>
        <v>0</v>
      </c>
      <c r="DE55" s="56">
        <f>SUM(DE10:DE54)</f>
        <v>0</v>
      </c>
      <c r="DF55" s="56">
        <f>BA56</f>
        <v>0</v>
      </c>
      <c r="DG55" s="56">
        <f>SUM(DG10:DG54)</f>
        <v>0</v>
      </c>
      <c r="DH55" s="56">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159</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54">
        <f t="shared" si="11"/>
        <v>0</v>
      </c>
      <c r="BC57" s="54">
        <f>SUM(BC9,BC55)</f>
        <v>0</v>
      </c>
      <c r="BD57" s="54">
        <f t="shared" si="11"/>
        <v>0</v>
      </c>
      <c r="BE57" s="54">
        <f t="shared" si="11"/>
        <v>0</v>
      </c>
      <c r="BF57" s="57">
        <f t="shared" si="11"/>
        <v>0</v>
      </c>
      <c r="BG57" s="285">
        <f t="shared" si="11"/>
        <v>0</v>
      </c>
      <c r="BH57" s="58">
        <f t="shared" si="11"/>
        <v>0</v>
      </c>
      <c r="BI57" s="57">
        <f t="shared" si="11"/>
        <v>0</v>
      </c>
      <c r="BJ57" s="87">
        <f t="shared" si="11"/>
        <v>0</v>
      </c>
      <c r="BK57" s="141">
        <f t="shared" si="11"/>
        <v>0</v>
      </c>
      <c r="BL57" s="141">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76">
        <f t="shared" si="11"/>
        <v>0</v>
      </c>
      <c r="BX57" s="334">
        <f t="shared" si="11"/>
        <v>0</v>
      </c>
      <c r="BY57" s="334">
        <f t="shared" si="11"/>
        <v>0</v>
      </c>
      <c r="BZ57" s="81">
        <f t="shared" si="11"/>
        <v>0</v>
      </c>
      <c r="CA57" s="55">
        <f t="shared" ref="CA57:CG57" si="12">CA9+CA55</f>
        <v>0</v>
      </c>
      <c r="CB57" s="55">
        <f t="shared" si="12"/>
        <v>0</v>
      </c>
      <c r="CC57" s="55">
        <f t="shared" si="12"/>
        <v>0</v>
      </c>
      <c r="CD57" s="55">
        <f t="shared" si="12"/>
        <v>0</v>
      </c>
      <c r="CE57" s="55">
        <f t="shared" si="12"/>
        <v>0</v>
      </c>
      <c r="CF57" s="55">
        <f t="shared" si="12"/>
        <v>0</v>
      </c>
      <c r="CG57" s="55">
        <f t="shared" si="12"/>
        <v>0</v>
      </c>
      <c r="CH57" s="99">
        <f>SUM(CH9,CH55)</f>
        <v>0</v>
      </c>
      <c r="CI57" s="97">
        <f>CI55+CI9</f>
        <v>0</v>
      </c>
      <c r="CJ57" s="133">
        <f t="shared" ref="CJ57:CS57" si="13">CJ55+CJ9</f>
        <v>0</v>
      </c>
      <c r="CK57" s="133">
        <f t="shared" si="13"/>
        <v>0</v>
      </c>
      <c r="CL57" s="140">
        <f t="shared" si="13"/>
        <v>0</v>
      </c>
      <c r="CM57" s="81">
        <f t="shared" si="13"/>
        <v>0</v>
      </c>
      <c r="CN57" s="55">
        <f t="shared" si="13"/>
        <v>0</v>
      </c>
      <c r="CO57" s="76">
        <f t="shared" si="13"/>
        <v>0</v>
      </c>
      <c r="CP57" s="81">
        <f t="shared" si="13"/>
        <v>0</v>
      </c>
      <c r="CQ57" s="55">
        <f t="shared" si="13"/>
        <v>0</v>
      </c>
      <c r="CR57" s="55">
        <f t="shared" si="13"/>
        <v>0</v>
      </c>
      <c r="CS57" s="76">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346"/>
      <c r="AT60" s="346"/>
      <c r="AU60" s="346"/>
      <c r="AV60" s="107"/>
      <c r="AW60" s="346"/>
      <c r="AX60" s="346"/>
      <c r="AY60" s="346"/>
      <c r="AZ60" s="346"/>
      <c r="BA60" s="346"/>
      <c r="BB60" s="346"/>
      <c r="BC60" s="107"/>
      <c r="BD60" s="107"/>
      <c r="BE60" s="346"/>
      <c r="BF60" s="346"/>
      <c r="BG60" s="346"/>
      <c r="BH60" s="107"/>
      <c r="BI60" s="346"/>
      <c r="BJ60" s="346"/>
      <c r="BK60" s="346"/>
      <c r="BL60" s="346"/>
      <c r="BM60" s="346"/>
      <c r="BN60" s="346"/>
      <c r="BO60" s="346"/>
      <c r="BP60" s="346"/>
      <c r="BQ60" s="346"/>
      <c r="BR60" s="346"/>
      <c r="BS60" s="346"/>
      <c r="BT60" s="346"/>
      <c r="BU60" s="346"/>
      <c r="BV60" s="107"/>
      <c r="BW60" s="107"/>
      <c r="BX60" s="107"/>
      <c r="BY60" s="107"/>
      <c r="BZ60" s="107"/>
      <c r="CA60" s="107"/>
      <c r="CB60" s="107"/>
      <c r="CC60" s="107"/>
      <c r="CU60" s="108">
        <f>CU55+январь!CU60</f>
        <v>0</v>
      </c>
      <c r="CV60" s="109"/>
      <c r="CW60" s="108">
        <f>CW55+январь!CW60</f>
        <v>0</v>
      </c>
      <c r="CX60" s="109"/>
      <c r="CY60" s="108">
        <f>CY55+январь!CY60</f>
        <v>0</v>
      </c>
      <c r="CZ60" s="109"/>
      <c r="DA60" s="108">
        <f>DA55+январь!DA60</f>
        <v>0</v>
      </c>
      <c r="DB60" s="109"/>
      <c r="DC60" s="108">
        <f>DC55+январь!DC60</f>
        <v>0</v>
      </c>
      <c r="DD60" s="109"/>
      <c r="DE60" s="108">
        <f>DE55+январь!DE60</f>
        <v>0</v>
      </c>
      <c r="DF60" s="109"/>
      <c r="DG60" s="109"/>
      <c r="DH60" s="107"/>
      <c r="DI60" s="107"/>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DD57:DD58"/>
    <mergeCell ref="DE57:DE58"/>
    <mergeCell ref="DF57:DF58"/>
    <mergeCell ref="DG57:DG58"/>
    <mergeCell ref="DH57:DH58"/>
    <mergeCell ref="BI60:BU60"/>
    <mergeCell ref="B60:D60"/>
    <mergeCell ref="AS60:AU60"/>
    <mergeCell ref="AW60:AX60"/>
    <mergeCell ref="AY60:AZ60"/>
    <mergeCell ref="BA60:BB60"/>
    <mergeCell ref="BE60:BG60"/>
    <mergeCell ref="BP58:BQ58"/>
    <mergeCell ref="BV58:BW58"/>
    <mergeCell ref="AX57:AX58"/>
    <mergeCell ref="AY57:AY58"/>
    <mergeCell ref="AZ57:AZ58"/>
    <mergeCell ref="BG57:BG58"/>
    <mergeCell ref="BU57:BU58"/>
    <mergeCell ref="BA58:BF58"/>
    <mergeCell ref="BH58:BI58"/>
    <mergeCell ref="BJ58:BM58"/>
    <mergeCell ref="BN58:BO58"/>
    <mergeCell ref="AR57:AR58"/>
    <mergeCell ref="DC57:DC58"/>
    <mergeCell ref="BX57:BX58"/>
    <mergeCell ref="BY57:BY58"/>
    <mergeCell ref="CT57:CT58"/>
    <mergeCell ref="CU57:CU58"/>
    <mergeCell ref="CV57:CV58"/>
    <mergeCell ref="CW57:CW58"/>
    <mergeCell ref="BZ58:CH58"/>
    <mergeCell ref="CI58:CL58"/>
    <mergeCell ref="CM58:CO58"/>
    <mergeCell ref="CP58:CS58"/>
    <mergeCell ref="AW57:AW58"/>
    <mergeCell ref="AL57:AL58"/>
    <mergeCell ref="AM57:AM58"/>
    <mergeCell ref="AN57:AN58"/>
    <mergeCell ref="AO57:AO58"/>
    <mergeCell ref="AP57:AP58"/>
    <mergeCell ref="AQ57:AQ58"/>
    <mergeCell ref="AF57:AF58"/>
    <mergeCell ref="AG57:AG58"/>
    <mergeCell ref="AH57:AH58"/>
    <mergeCell ref="AI57:AI58"/>
    <mergeCell ref="AJ57:AJ58"/>
    <mergeCell ref="AK57:AK58"/>
    <mergeCell ref="AS57:AS58"/>
    <mergeCell ref="AT57:AT58"/>
    <mergeCell ref="AU57:AU58"/>
    <mergeCell ref="AV57:AV58"/>
    <mergeCell ref="Z57:Z58"/>
    <mergeCell ref="AA57:AA58"/>
    <mergeCell ref="AB57:AB58"/>
    <mergeCell ref="AC57:AC58"/>
    <mergeCell ref="AD57:AD58"/>
    <mergeCell ref="AE57:AE58"/>
    <mergeCell ref="T57:T58"/>
    <mergeCell ref="U57:U58"/>
    <mergeCell ref="V57:V58"/>
    <mergeCell ref="W57:W58"/>
    <mergeCell ref="X57:X58"/>
    <mergeCell ref="Y57:Y58"/>
    <mergeCell ref="Q57:Q58"/>
    <mergeCell ref="R57:R58"/>
    <mergeCell ref="S57:S58"/>
    <mergeCell ref="H57:H58"/>
    <mergeCell ref="I57:I58"/>
    <mergeCell ref="J57:J58"/>
    <mergeCell ref="K57:K58"/>
    <mergeCell ref="L57:L58"/>
    <mergeCell ref="M57:M58"/>
    <mergeCell ref="A57:A58"/>
    <mergeCell ref="B57:B58"/>
    <mergeCell ref="C57:C58"/>
    <mergeCell ref="D57:D58"/>
    <mergeCell ref="E57:E58"/>
    <mergeCell ref="F57:F58"/>
    <mergeCell ref="G57:G58"/>
    <mergeCell ref="BX55:BX56"/>
    <mergeCell ref="BY55:BY56"/>
    <mergeCell ref="AR55:AR56"/>
    <mergeCell ref="AS55:AS56"/>
    <mergeCell ref="AT55:AT56"/>
    <mergeCell ref="AU55:AU56"/>
    <mergeCell ref="AV55:AV56"/>
    <mergeCell ref="AW55:AW56"/>
    <mergeCell ref="AL55:AL56"/>
    <mergeCell ref="AM55:AM56"/>
    <mergeCell ref="AN55:AN56"/>
    <mergeCell ref="AO55:AO56"/>
    <mergeCell ref="AP55:AP56"/>
    <mergeCell ref="AQ55:AQ56"/>
    <mergeCell ref="N57:N58"/>
    <mergeCell ref="O57:O58"/>
    <mergeCell ref="P57:P58"/>
    <mergeCell ref="BA56:BF56"/>
    <mergeCell ref="BH56:BI56"/>
    <mergeCell ref="BJ56:BM56"/>
    <mergeCell ref="BN56:BO56"/>
    <mergeCell ref="BP56:BQ56"/>
    <mergeCell ref="BV56:BW56"/>
    <mergeCell ref="BZ56:CH56"/>
    <mergeCell ref="AX55:AX56"/>
    <mergeCell ref="AY55:AY56"/>
    <mergeCell ref="AZ55:AZ56"/>
    <mergeCell ref="BG55:BG56"/>
    <mergeCell ref="BU55:BU56"/>
    <mergeCell ref="Q55:Q56"/>
    <mergeCell ref="R55:R56"/>
    <mergeCell ref="S55:S56"/>
    <mergeCell ref="AF55:AF56"/>
    <mergeCell ref="AG55:AG56"/>
    <mergeCell ref="AH55:AH56"/>
    <mergeCell ref="AI55:AI56"/>
    <mergeCell ref="AJ55:AJ56"/>
    <mergeCell ref="AK55:AK56"/>
    <mergeCell ref="Z55:Z56"/>
    <mergeCell ref="AA55:AA56"/>
    <mergeCell ref="AB55:AB56"/>
    <mergeCell ref="AC55:AC56"/>
    <mergeCell ref="AD55:AD56"/>
    <mergeCell ref="AE55:AE56"/>
    <mergeCell ref="A55:A56"/>
    <mergeCell ref="B55:B56"/>
    <mergeCell ref="C55:C56"/>
    <mergeCell ref="D55:D56"/>
    <mergeCell ref="E55:E56"/>
    <mergeCell ref="F55:F56"/>
    <mergeCell ref="G55:G56"/>
    <mergeCell ref="BP8:BQ8"/>
    <mergeCell ref="BV8:BW8"/>
    <mergeCell ref="H55:H56"/>
    <mergeCell ref="I55:I56"/>
    <mergeCell ref="J55:J56"/>
    <mergeCell ref="K55:K56"/>
    <mergeCell ref="L55:L56"/>
    <mergeCell ref="M55:M56"/>
    <mergeCell ref="T55:T56"/>
    <mergeCell ref="U55:U56"/>
    <mergeCell ref="V55:V56"/>
    <mergeCell ref="W55:W56"/>
    <mergeCell ref="X55:X56"/>
    <mergeCell ref="Y55:Y56"/>
    <mergeCell ref="N55:N56"/>
    <mergeCell ref="O55:O56"/>
    <mergeCell ref="P55:P56"/>
    <mergeCell ref="AY8:AZ8"/>
    <mergeCell ref="BA8:BF8"/>
    <mergeCell ref="BH8:BI8"/>
    <mergeCell ref="BN8:BO8"/>
    <mergeCell ref="CV8:CW8"/>
    <mergeCell ref="DF8:DG8"/>
    <mergeCell ref="DH8:DI8"/>
    <mergeCell ref="BZ8:CH8"/>
    <mergeCell ref="CI8:CL8"/>
    <mergeCell ref="CM8:CO8"/>
    <mergeCell ref="CP8:CS8"/>
    <mergeCell ref="BJ8:BM8"/>
    <mergeCell ref="BR8:BT8"/>
    <mergeCell ref="A1:DE1"/>
    <mergeCell ref="D2:D5"/>
    <mergeCell ref="CV2:DE3"/>
    <mergeCell ref="BA3:BU3"/>
    <mergeCell ref="BV3:CH3"/>
    <mergeCell ref="BJ4:BM4"/>
    <mergeCell ref="BA2:CH2"/>
    <mergeCell ref="BV4:BW5"/>
    <mergeCell ref="BM5:BM6"/>
    <mergeCell ref="AG2:AH5"/>
    <mergeCell ref="AE2:AF5"/>
    <mergeCell ref="AC2:AD5"/>
    <mergeCell ref="AA2:AB5"/>
    <mergeCell ref="Y2:Z5"/>
    <mergeCell ref="W2:X5"/>
    <mergeCell ref="U2:V5"/>
    <mergeCell ref="S2:T5"/>
    <mergeCell ref="C2:C6"/>
    <mergeCell ref="B2:B6"/>
    <mergeCell ref="A2:A6"/>
    <mergeCell ref="BX4:BX6"/>
    <mergeCell ref="BY4:BY6"/>
    <mergeCell ref="BZ4:CH5"/>
    <mergeCell ref="BU4:BU6"/>
    <mergeCell ref="AW2:AX5"/>
    <mergeCell ref="AU2:AV5"/>
    <mergeCell ref="BR4:BT5"/>
    <mergeCell ref="BP4:BQ5"/>
    <mergeCell ref="BN4:BO5"/>
    <mergeCell ref="AS2:AT5"/>
    <mergeCell ref="AQ2:AR5"/>
    <mergeCell ref="AO2:AP5"/>
    <mergeCell ref="AM2:AN5"/>
    <mergeCell ref="AK2:AL5"/>
    <mergeCell ref="AI2:AJ5"/>
    <mergeCell ref="AY2:AZ5"/>
    <mergeCell ref="E2:F5"/>
    <mergeCell ref="BJ5:BL5"/>
    <mergeCell ref="Q2:R5"/>
    <mergeCell ref="O2:P5"/>
    <mergeCell ref="BA4:BF5"/>
    <mergeCell ref="BG4:BG6"/>
    <mergeCell ref="BH4:BI5"/>
    <mergeCell ref="M2:N5"/>
    <mergeCell ref="K2:L5"/>
    <mergeCell ref="I2:J5"/>
    <mergeCell ref="G2:H5"/>
    <mergeCell ref="DD4:DE5"/>
    <mergeCell ref="DF4:DG5"/>
    <mergeCell ref="DH4:DI5"/>
    <mergeCell ref="BR56:BT56"/>
    <mergeCell ref="BR58:BT58"/>
    <mergeCell ref="CI2:CL5"/>
    <mergeCell ref="CM2:CO5"/>
    <mergeCell ref="CP2:CS5"/>
    <mergeCell ref="CT2:CU5"/>
    <mergeCell ref="CV4:CW5"/>
    <mergeCell ref="CX4:CY5"/>
    <mergeCell ref="CZ4:DA5"/>
    <mergeCell ref="DB4:DC5"/>
    <mergeCell ref="DF2:DI3"/>
    <mergeCell ref="CT55:CT56"/>
    <mergeCell ref="CI56:CL56"/>
    <mergeCell ref="CM56:CO56"/>
    <mergeCell ref="CP56:CS56"/>
    <mergeCell ref="DI57:DI58"/>
    <mergeCell ref="CX57:CX58"/>
    <mergeCell ref="CY57:CY58"/>
    <mergeCell ref="CZ57:CZ58"/>
    <mergeCell ref="DA57:DA58"/>
    <mergeCell ref="DB57:DB58"/>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4.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Z53"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1.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14"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29.7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февраль!BA8</f>
        <v>0</v>
      </c>
      <c r="BB8" s="356"/>
      <c r="BC8" s="356"/>
      <c r="BD8" s="356"/>
      <c r="BE8" s="356"/>
      <c r="BF8" s="349"/>
      <c r="BG8" s="180">
        <f>февраль!BG8</f>
        <v>0</v>
      </c>
      <c r="BH8" s="357">
        <f>февраль!BH8</f>
        <v>0</v>
      </c>
      <c r="BI8" s="349"/>
      <c r="BJ8" s="362">
        <f>февраль!BJ8</f>
        <v>0</v>
      </c>
      <c r="BK8" s="363"/>
      <c r="BL8" s="363"/>
      <c r="BM8" s="364"/>
      <c r="BN8" s="358">
        <f>февраль!BN8</f>
        <v>0</v>
      </c>
      <c r="BO8" s="359"/>
      <c r="BP8" s="357">
        <f>февраль!BP8</f>
        <v>0</v>
      </c>
      <c r="BQ8" s="349"/>
      <c r="BR8" s="362">
        <f>февраль!BR8</f>
        <v>0</v>
      </c>
      <c r="BS8" s="363"/>
      <c r="BT8" s="363"/>
      <c r="BU8" s="181">
        <f>февраль!BU8</f>
        <v>0</v>
      </c>
      <c r="BV8" s="365">
        <f>февраль!BV8</f>
        <v>0</v>
      </c>
      <c r="BW8" s="364"/>
      <c r="BX8" s="180">
        <f>февраль!BX8</f>
        <v>0</v>
      </c>
      <c r="BY8" s="180">
        <f>февраль!BY8</f>
        <v>0</v>
      </c>
      <c r="BZ8" s="357">
        <f>февраль!BZ8</f>
        <v>0</v>
      </c>
      <c r="CA8" s="356"/>
      <c r="CB8" s="356"/>
      <c r="CC8" s="356"/>
      <c r="CD8" s="356"/>
      <c r="CE8" s="356"/>
      <c r="CF8" s="356"/>
      <c r="CG8" s="356"/>
      <c r="CH8" s="349"/>
      <c r="CI8" s="361">
        <f>февраль!CI8</f>
        <v>0</v>
      </c>
      <c r="CJ8" s="358"/>
      <c r="CK8" s="358"/>
      <c r="CL8" s="359"/>
      <c r="CM8" s="358">
        <f>февраль!CM8</f>
        <v>0</v>
      </c>
      <c r="CN8" s="358"/>
      <c r="CO8" s="359"/>
      <c r="CP8" s="362">
        <f>февраль!CP8</f>
        <v>0</v>
      </c>
      <c r="CQ8" s="363"/>
      <c r="CR8" s="363"/>
      <c r="CS8" s="364"/>
      <c r="CT8" s="163"/>
      <c r="CU8" s="160"/>
      <c r="CV8" s="360"/>
      <c r="CW8" s="293"/>
      <c r="CX8" s="160"/>
      <c r="CY8" s="160"/>
      <c r="CZ8" s="160"/>
      <c r="DA8" s="153"/>
      <c r="DB8" s="160"/>
      <c r="DC8" s="153"/>
      <c r="DD8" s="160"/>
      <c r="DE8" s="160"/>
      <c r="DF8" s="318">
        <f>февраль!DF8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162</v>
      </c>
      <c r="D9" s="122">
        <f t="shared" ref="D9:D54" si="1">E9+G9+O9+Q9+S9+W9+AA9+AC9+AE9+AG9+AI9+AK9+AM9+AO9+AQ9+AS9+AW9+AY9+CT9+Y9+U9+I9+K9+M9+AU9</f>
        <v>0</v>
      </c>
      <c r="E9" s="131">
        <f>февраль!E9</f>
        <v>0</v>
      </c>
      <c r="F9" s="131">
        <f>февраль!F9</f>
        <v>0</v>
      </c>
      <c r="G9" s="131">
        <f>февраль!G9</f>
        <v>0</v>
      </c>
      <c r="H9" s="131">
        <f>февраль!H9</f>
        <v>0</v>
      </c>
      <c r="I9" s="131">
        <f>февраль!I9</f>
        <v>0</v>
      </c>
      <c r="J9" s="131">
        <f>февраль!J9</f>
        <v>0</v>
      </c>
      <c r="K9" s="131">
        <f>февраль!K9</f>
        <v>0</v>
      </c>
      <c r="L9" s="131">
        <f>февраль!L9</f>
        <v>0</v>
      </c>
      <c r="M9" s="131">
        <f>февраль!M9</f>
        <v>0</v>
      </c>
      <c r="N9" s="131">
        <f>февраль!N9</f>
        <v>0</v>
      </c>
      <c r="O9" s="131">
        <f>февраль!O9</f>
        <v>0</v>
      </c>
      <c r="P9" s="131">
        <f>февраль!P9</f>
        <v>0</v>
      </c>
      <c r="Q9" s="131">
        <f>февраль!Q9</f>
        <v>0</v>
      </c>
      <c r="R9" s="131">
        <f>февраль!R9</f>
        <v>0</v>
      </c>
      <c r="S9" s="131">
        <f>февраль!S9</f>
        <v>0</v>
      </c>
      <c r="T9" s="131">
        <f>февраль!T9</f>
        <v>0</v>
      </c>
      <c r="U9" s="131">
        <f>февраль!U9</f>
        <v>0</v>
      </c>
      <c r="V9" s="131">
        <f>февраль!V9</f>
        <v>0</v>
      </c>
      <c r="W9" s="131">
        <f>февраль!W9</f>
        <v>0</v>
      </c>
      <c r="X9" s="131">
        <f>февраль!X9</f>
        <v>0</v>
      </c>
      <c r="Y9" s="131">
        <f>февраль!Y9</f>
        <v>0</v>
      </c>
      <c r="Z9" s="131">
        <f>февраль!Z9</f>
        <v>0</v>
      </c>
      <c r="AA9" s="131">
        <f>февраль!AA9</f>
        <v>0</v>
      </c>
      <c r="AB9" s="131">
        <f>февраль!AB9</f>
        <v>0</v>
      </c>
      <c r="AC9" s="131">
        <f>февраль!AC9</f>
        <v>0</v>
      </c>
      <c r="AD9" s="131">
        <f>февраль!AD9</f>
        <v>0</v>
      </c>
      <c r="AE9" s="131">
        <f>февраль!AE9</f>
        <v>0</v>
      </c>
      <c r="AF9" s="131">
        <f>февраль!AF9</f>
        <v>0</v>
      </c>
      <c r="AG9" s="131">
        <f>февраль!AG9</f>
        <v>0</v>
      </c>
      <c r="AH9" s="131">
        <f>февраль!AH9</f>
        <v>0</v>
      </c>
      <c r="AI9" s="131">
        <f>февраль!AI9</f>
        <v>0</v>
      </c>
      <c r="AJ9" s="131">
        <f>февраль!AJ9</f>
        <v>0</v>
      </c>
      <c r="AK9" s="131">
        <f>февраль!AK9</f>
        <v>0</v>
      </c>
      <c r="AL9" s="131">
        <f>февраль!AL9</f>
        <v>0</v>
      </c>
      <c r="AM9" s="131">
        <f>февраль!AM9</f>
        <v>0</v>
      </c>
      <c r="AN9" s="131">
        <f>февраль!AN9</f>
        <v>0</v>
      </c>
      <c r="AO9" s="131">
        <f>февраль!AO9</f>
        <v>0</v>
      </c>
      <c r="AP9" s="131">
        <f>февраль!AP9</f>
        <v>0</v>
      </c>
      <c r="AQ9" s="131">
        <f>февраль!AQ9</f>
        <v>0</v>
      </c>
      <c r="AR9" s="131">
        <f>февраль!AR9</f>
        <v>0</v>
      </c>
      <c r="AS9" s="131">
        <f>февраль!AS9</f>
        <v>0</v>
      </c>
      <c r="AT9" s="131">
        <f>февраль!AT9</f>
        <v>0</v>
      </c>
      <c r="AU9" s="131">
        <f>февраль!AU9</f>
        <v>0</v>
      </c>
      <c r="AV9" s="131">
        <f>февраль!AV9</f>
        <v>0</v>
      </c>
      <c r="AW9" s="131">
        <f>февраль!AW9</f>
        <v>0</v>
      </c>
      <c r="AX9" s="131">
        <f>февраль!AX9</f>
        <v>0</v>
      </c>
      <c r="AY9" s="105"/>
      <c r="AZ9" s="77"/>
      <c r="BA9" s="127">
        <f>февраль!BA9</f>
        <v>0</v>
      </c>
      <c r="BB9" s="127">
        <f>февраль!BB9</f>
        <v>0</v>
      </c>
      <c r="BC9" s="127">
        <f>февраль!BC9</f>
        <v>0</v>
      </c>
      <c r="BD9" s="127">
        <f>февраль!BD9</f>
        <v>0</v>
      </c>
      <c r="BE9" s="127">
        <f>февраль!BE9</f>
        <v>0</v>
      </c>
      <c r="BF9" s="127">
        <f>февраль!BF9</f>
        <v>0</v>
      </c>
      <c r="BG9" s="127">
        <f>февраль!BG9</f>
        <v>0</v>
      </c>
      <c r="BH9" s="127">
        <f>февраль!BH9</f>
        <v>0</v>
      </c>
      <c r="BI9" s="127">
        <f>февраль!BI9</f>
        <v>0</v>
      </c>
      <c r="BJ9" s="127">
        <f>февраль!BJ9</f>
        <v>0</v>
      </c>
      <c r="BK9" s="127">
        <f>февраль!BK9</f>
        <v>0</v>
      </c>
      <c r="BL9" s="127">
        <f>февраль!BL9</f>
        <v>0</v>
      </c>
      <c r="BM9" s="127">
        <f>февраль!BM9</f>
        <v>0</v>
      </c>
      <c r="BN9" s="127">
        <f>февраль!BN9</f>
        <v>0</v>
      </c>
      <c r="BO9" s="127">
        <f>февраль!BO9</f>
        <v>0</v>
      </c>
      <c r="BP9" s="127">
        <f>февраль!BP9</f>
        <v>0</v>
      </c>
      <c r="BQ9" s="127">
        <f>февраль!BQ9</f>
        <v>0</v>
      </c>
      <c r="BR9" s="127">
        <f>февраль!BR9</f>
        <v>0</v>
      </c>
      <c r="BS9" s="127">
        <f>февраль!BS9</f>
        <v>0</v>
      </c>
      <c r="BT9" s="127">
        <f>февраль!BT9</f>
        <v>0</v>
      </c>
      <c r="BU9" s="127">
        <f>февраль!BU9</f>
        <v>0</v>
      </c>
      <c r="BV9" s="127">
        <f>февраль!BV9</f>
        <v>0</v>
      </c>
      <c r="BW9" s="127">
        <f>февраль!BW9</f>
        <v>0</v>
      </c>
      <c r="BX9" s="127">
        <f>февраль!BX9</f>
        <v>0</v>
      </c>
      <c r="BY9" s="127">
        <f>февраль!BY9</f>
        <v>0</v>
      </c>
      <c r="BZ9" s="127">
        <f>февраль!BZ9</f>
        <v>0</v>
      </c>
      <c r="CA9" s="127">
        <f>февраль!CA9</f>
        <v>0</v>
      </c>
      <c r="CB9" s="127">
        <f>февраль!CB9</f>
        <v>0</v>
      </c>
      <c r="CC9" s="127">
        <f>февраль!CC9</f>
        <v>0</v>
      </c>
      <c r="CD9" s="127">
        <f>февраль!CD9</f>
        <v>0</v>
      </c>
      <c r="CE9" s="127">
        <f>февраль!CE9</f>
        <v>0</v>
      </c>
      <c r="CF9" s="127">
        <f>февраль!CF9</f>
        <v>0</v>
      </c>
      <c r="CG9" s="127">
        <f>февраль!CG9</f>
        <v>0</v>
      </c>
      <c r="CH9" s="127">
        <f>февраль!CH9</f>
        <v>0</v>
      </c>
      <c r="CI9" s="127">
        <f>февраль!CI9</f>
        <v>0</v>
      </c>
      <c r="CJ9" s="127">
        <f>февраль!CJ9</f>
        <v>0</v>
      </c>
      <c r="CK9" s="127">
        <f>февраль!CK9</f>
        <v>0</v>
      </c>
      <c r="CL9" s="127">
        <f>февраль!CL9</f>
        <v>0</v>
      </c>
      <c r="CM9" s="127">
        <f>февраль!CM9</f>
        <v>0</v>
      </c>
      <c r="CN9" s="127">
        <f>февраль!CN9</f>
        <v>0</v>
      </c>
      <c r="CO9" s="127">
        <f>февраль!CO9</f>
        <v>0</v>
      </c>
      <c r="CP9" s="127">
        <f>февраль!CP9</f>
        <v>0</v>
      </c>
      <c r="CQ9" s="127">
        <f>февраль!CQ9</f>
        <v>0</v>
      </c>
      <c r="CR9" s="127">
        <f>февраль!CR9</f>
        <v>0</v>
      </c>
      <c r="CS9" s="127">
        <f>февраль!CS9</f>
        <v>0</v>
      </c>
      <c r="CT9" s="127">
        <f>февраль!CT9</f>
        <v>0</v>
      </c>
      <c r="CU9" s="127">
        <f>февраль!CU9</f>
        <v>0</v>
      </c>
      <c r="CV9" s="127">
        <f>февраль!CV9</f>
        <v>0</v>
      </c>
      <c r="CW9" s="127">
        <f>февраль!CW9</f>
        <v>0</v>
      </c>
      <c r="CX9" s="127">
        <f>февраль!CX9</f>
        <v>0</v>
      </c>
      <c r="CY9" s="127">
        <f>февраль!CY9</f>
        <v>0</v>
      </c>
      <c r="CZ9" s="127">
        <f>февраль!CZ9</f>
        <v>0</v>
      </c>
      <c r="DA9" s="127">
        <f>февраль!DA9</f>
        <v>0</v>
      </c>
      <c r="DB9" s="127">
        <f>февраль!DB9</f>
        <v>0</v>
      </c>
      <c r="DC9" s="127">
        <f>февраль!DC9</f>
        <v>0</v>
      </c>
      <c r="DD9" s="127">
        <f>февраль!DD9</f>
        <v>0</v>
      </c>
      <c r="DE9" s="127">
        <f>февраль!DE9</f>
        <v>0</v>
      </c>
      <c r="DF9" s="127">
        <f>февраль!DF9</f>
        <v>0</v>
      </c>
      <c r="DG9" s="127">
        <f>февраль!DG9</f>
        <v>0</v>
      </c>
      <c r="DH9" s="127">
        <f>февраль!DH9</f>
        <v>0</v>
      </c>
      <c r="DI9" s="127">
        <f>февраль!DI9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 t="shared" si="2"/>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163</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164</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CU55+февраль!CU60</f>
        <v>0</v>
      </c>
      <c r="CV60" s="109"/>
      <c r="CW60" s="108">
        <f>CW55+февраль!CW60</f>
        <v>0</v>
      </c>
      <c r="CX60" s="109"/>
      <c r="CY60" s="108">
        <f>CY55+февраль!CY60</f>
        <v>0</v>
      </c>
      <c r="CZ60" s="109"/>
      <c r="DA60" s="108">
        <f>DA55+февраль!DA60</f>
        <v>0</v>
      </c>
      <c r="DB60" s="109"/>
      <c r="DC60" s="108">
        <f>DC55+февраль!DC60</f>
        <v>0</v>
      </c>
      <c r="DD60" s="109"/>
      <c r="DE60" s="108">
        <f>DE55+февраль!DE60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77" max="59" man="1"/>
    <brk id="86" max="58" man="1"/>
  </colBreaks>
</worksheet>
</file>

<file path=xl/worksheets/sheet5.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U52"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166</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23.25"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0.7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83.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март!BA8</f>
        <v>0</v>
      </c>
      <c r="BB8" s="356"/>
      <c r="BC8" s="356"/>
      <c r="BD8" s="356"/>
      <c r="BE8" s="356"/>
      <c r="BF8" s="349"/>
      <c r="BG8" s="180">
        <f>март!BG8</f>
        <v>0</v>
      </c>
      <c r="BH8" s="357">
        <f>март!BH8</f>
        <v>0</v>
      </c>
      <c r="BI8" s="349"/>
      <c r="BJ8" s="362">
        <f>март!BJ8</f>
        <v>0</v>
      </c>
      <c r="BK8" s="363"/>
      <c r="BL8" s="363"/>
      <c r="BM8" s="364"/>
      <c r="BN8" s="358">
        <f>март!BN8</f>
        <v>0</v>
      </c>
      <c r="BO8" s="359"/>
      <c r="BP8" s="357">
        <f>март!BP8</f>
        <v>0</v>
      </c>
      <c r="BQ8" s="349"/>
      <c r="BR8" s="362">
        <f>март!BR8</f>
        <v>0</v>
      </c>
      <c r="BS8" s="363"/>
      <c r="BT8" s="363"/>
      <c r="BU8" s="181">
        <f>март!BU8</f>
        <v>0</v>
      </c>
      <c r="BV8" s="365">
        <f>март!BV8</f>
        <v>0</v>
      </c>
      <c r="BW8" s="364"/>
      <c r="BX8" s="182">
        <f>март!BX8</f>
        <v>0</v>
      </c>
      <c r="BY8" s="180">
        <f>март!BY8</f>
        <v>0</v>
      </c>
      <c r="BZ8" s="357">
        <f>март!BZ8</f>
        <v>0</v>
      </c>
      <c r="CA8" s="356"/>
      <c r="CB8" s="356"/>
      <c r="CC8" s="356"/>
      <c r="CD8" s="356"/>
      <c r="CE8" s="356"/>
      <c r="CF8" s="356"/>
      <c r="CG8" s="356"/>
      <c r="CH8" s="349"/>
      <c r="CI8" s="361">
        <f>март!CI8</f>
        <v>0</v>
      </c>
      <c r="CJ8" s="358"/>
      <c r="CK8" s="358"/>
      <c r="CL8" s="359"/>
      <c r="CM8" s="358">
        <f>март!CM8</f>
        <v>0</v>
      </c>
      <c r="CN8" s="358"/>
      <c r="CO8" s="359"/>
      <c r="CP8" s="362">
        <f>март!CP8</f>
        <v>0</v>
      </c>
      <c r="CQ8" s="363"/>
      <c r="CR8" s="363"/>
      <c r="CS8" s="364"/>
      <c r="CT8" s="163"/>
      <c r="CU8" s="160"/>
      <c r="CV8" s="360"/>
      <c r="CW8" s="293"/>
      <c r="CX8" s="160"/>
      <c r="CY8" s="160"/>
      <c r="CZ8" s="160"/>
      <c r="DA8" s="153"/>
      <c r="DB8" s="160"/>
      <c r="DC8" s="153"/>
      <c r="DD8" s="160"/>
      <c r="DE8" s="160"/>
      <c r="DF8" s="318">
        <f>март!DF8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165</v>
      </c>
      <c r="D9" s="122">
        <f t="shared" ref="D9:D54" si="1">E9+G9+O9+Q9+S9+W9+AA9+AC9+AE9+AG9+AI9+AK9+AM9+AO9+AQ9+AS9+AW9+AY9+CT9+Y9+U9+I9+K9+M9+AU9</f>
        <v>0</v>
      </c>
      <c r="E9" s="131">
        <f>март!E9</f>
        <v>0</v>
      </c>
      <c r="F9" s="131">
        <f>март!F9</f>
        <v>0</v>
      </c>
      <c r="G9" s="131">
        <f>март!G9</f>
        <v>0</v>
      </c>
      <c r="H9" s="131">
        <f>март!H9</f>
        <v>0</v>
      </c>
      <c r="I9" s="131">
        <f>март!I9</f>
        <v>0</v>
      </c>
      <c r="J9" s="131">
        <f>март!J9</f>
        <v>0</v>
      </c>
      <c r="K9" s="131">
        <f>март!K9</f>
        <v>0</v>
      </c>
      <c r="L9" s="131">
        <f>март!L9</f>
        <v>0</v>
      </c>
      <c r="M9" s="131">
        <f>март!M9</f>
        <v>0</v>
      </c>
      <c r="N9" s="131">
        <f>март!N9</f>
        <v>0</v>
      </c>
      <c r="O9" s="131">
        <f>март!O9</f>
        <v>0</v>
      </c>
      <c r="P9" s="131">
        <f>март!P9</f>
        <v>0</v>
      </c>
      <c r="Q9" s="131">
        <f>март!Q9</f>
        <v>0</v>
      </c>
      <c r="R9" s="131">
        <f>март!R9</f>
        <v>0</v>
      </c>
      <c r="S9" s="131">
        <f>март!S9</f>
        <v>0</v>
      </c>
      <c r="T9" s="131">
        <f>март!T9</f>
        <v>0</v>
      </c>
      <c r="U9" s="131">
        <f>март!U9</f>
        <v>0</v>
      </c>
      <c r="V9" s="131">
        <f>март!V9</f>
        <v>0</v>
      </c>
      <c r="W9" s="131">
        <f>март!W9</f>
        <v>0</v>
      </c>
      <c r="X9" s="131">
        <f>март!X9</f>
        <v>0</v>
      </c>
      <c r="Y9" s="131">
        <f>март!Y9</f>
        <v>0</v>
      </c>
      <c r="Z9" s="131">
        <f>март!Z9</f>
        <v>0</v>
      </c>
      <c r="AA9" s="131">
        <f>март!AA9</f>
        <v>0</v>
      </c>
      <c r="AB9" s="131">
        <f>март!AB9</f>
        <v>0</v>
      </c>
      <c r="AC9" s="131">
        <f>март!AC9</f>
        <v>0</v>
      </c>
      <c r="AD9" s="131">
        <f>март!AD9</f>
        <v>0</v>
      </c>
      <c r="AE9" s="131">
        <f>март!AE9</f>
        <v>0</v>
      </c>
      <c r="AF9" s="131">
        <f>март!AF9</f>
        <v>0</v>
      </c>
      <c r="AG9" s="131">
        <f>март!AG9</f>
        <v>0</v>
      </c>
      <c r="AH9" s="131">
        <f>март!AH9</f>
        <v>0</v>
      </c>
      <c r="AI9" s="131">
        <f>март!AI9</f>
        <v>0</v>
      </c>
      <c r="AJ9" s="131">
        <f>март!AJ9</f>
        <v>0</v>
      </c>
      <c r="AK9" s="131">
        <f>март!AK9</f>
        <v>0</v>
      </c>
      <c r="AL9" s="131">
        <f>март!AL9</f>
        <v>0</v>
      </c>
      <c r="AM9" s="131">
        <f>март!AM9</f>
        <v>0</v>
      </c>
      <c r="AN9" s="131">
        <f>март!AN9</f>
        <v>0</v>
      </c>
      <c r="AO9" s="131">
        <f>март!AO9</f>
        <v>0</v>
      </c>
      <c r="AP9" s="131">
        <f>март!AP9</f>
        <v>0</v>
      </c>
      <c r="AQ9" s="131">
        <f>март!AQ9</f>
        <v>0</v>
      </c>
      <c r="AR9" s="131">
        <f>март!AR9</f>
        <v>0</v>
      </c>
      <c r="AS9" s="131">
        <f>март!AS9</f>
        <v>0</v>
      </c>
      <c r="AT9" s="131">
        <f>март!AT9</f>
        <v>0</v>
      </c>
      <c r="AU9" s="131">
        <f>март!AU9</f>
        <v>0</v>
      </c>
      <c r="AV9" s="131">
        <f>март!AV9</f>
        <v>0</v>
      </c>
      <c r="AW9" s="131">
        <f>март!AW9</f>
        <v>0</v>
      </c>
      <c r="AX9" s="131">
        <f>март!AX9</f>
        <v>0</v>
      </c>
      <c r="AY9" s="105"/>
      <c r="AZ9" s="77"/>
      <c r="BA9" s="127">
        <f>март!BA9</f>
        <v>0</v>
      </c>
      <c r="BB9" s="127">
        <f>март!BB9</f>
        <v>0</v>
      </c>
      <c r="BC9" s="127">
        <f>март!BC9</f>
        <v>0</v>
      </c>
      <c r="BD9" s="127">
        <f>март!BD9</f>
        <v>0</v>
      </c>
      <c r="BE9" s="127">
        <f>март!BE9</f>
        <v>0</v>
      </c>
      <c r="BF9" s="127">
        <f>март!BF9</f>
        <v>0</v>
      </c>
      <c r="BG9" s="127">
        <f>март!BG9</f>
        <v>0</v>
      </c>
      <c r="BH9" s="127">
        <f>март!BH9</f>
        <v>0</v>
      </c>
      <c r="BI9" s="127">
        <f>март!BI9</f>
        <v>0</v>
      </c>
      <c r="BJ9" s="127">
        <f>март!BJ9</f>
        <v>0</v>
      </c>
      <c r="BK9" s="127">
        <f>март!BK9</f>
        <v>0</v>
      </c>
      <c r="BL9" s="127">
        <f>март!BL9</f>
        <v>0</v>
      </c>
      <c r="BM9" s="127">
        <f>март!BM9</f>
        <v>0</v>
      </c>
      <c r="BN9" s="127">
        <f>март!BN9</f>
        <v>0</v>
      </c>
      <c r="BO9" s="127">
        <f>март!BO9</f>
        <v>0</v>
      </c>
      <c r="BP9" s="127">
        <f>март!BP9</f>
        <v>0</v>
      </c>
      <c r="BQ9" s="127">
        <f>март!BQ9</f>
        <v>0</v>
      </c>
      <c r="BR9" s="127">
        <f>март!BR9</f>
        <v>0</v>
      </c>
      <c r="BS9" s="127">
        <f>март!BS9</f>
        <v>0</v>
      </c>
      <c r="BT9" s="127">
        <f>март!BT9</f>
        <v>0</v>
      </c>
      <c r="BU9" s="127">
        <f>март!BU9</f>
        <v>0</v>
      </c>
      <c r="BV9" s="127">
        <f>март!BV9</f>
        <v>0</v>
      </c>
      <c r="BW9" s="127">
        <f>март!BW9</f>
        <v>0</v>
      </c>
      <c r="BX9" s="127">
        <f>март!BX9</f>
        <v>0</v>
      </c>
      <c r="BY9" s="127">
        <f>март!BY9</f>
        <v>0</v>
      </c>
      <c r="BZ9" s="127">
        <f>март!BZ9</f>
        <v>0</v>
      </c>
      <c r="CA9" s="127">
        <f>март!CA9</f>
        <v>0</v>
      </c>
      <c r="CB9" s="127">
        <f>март!CB9</f>
        <v>0</v>
      </c>
      <c r="CC9" s="127">
        <f>март!CC9</f>
        <v>0</v>
      </c>
      <c r="CD9" s="127">
        <f>март!CD9</f>
        <v>0</v>
      </c>
      <c r="CE9" s="127">
        <f>март!CE9</f>
        <v>0</v>
      </c>
      <c r="CF9" s="127">
        <f>март!CF9</f>
        <v>0</v>
      </c>
      <c r="CG9" s="127">
        <f>март!CG9</f>
        <v>0</v>
      </c>
      <c r="CH9" s="127">
        <f>март!CH9</f>
        <v>0</v>
      </c>
      <c r="CI9" s="127">
        <f>март!CI9</f>
        <v>0</v>
      </c>
      <c r="CJ9" s="127">
        <f>март!CJ9</f>
        <v>0</v>
      </c>
      <c r="CK9" s="127">
        <f>март!CK9</f>
        <v>0</v>
      </c>
      <c r="CL9" s="127">
        <f>март!CL9</f>
        <v>0</v>
      </c>
      <c r="CM9" s="127">
        <f>март!CM9</f>
        <v>0</v>
      </c>
      <c r="CN9" s="127">
        <f>март!CN9</f>
        <v>0</v>
      </c>
      <c r="CO9" s="127">
        <f>март!CO9</f>
        <v>0</v>
      </c>
      <c r="CP9" s="127">
        <f>март!CP9</f>
        <v>0</v>
      </c>
      <c r="CQ9" s="127">
        <f>март!CQ9</f>
        <v>0</v>
      </c>
      <c r="CR9" s="127">
        <f>март!CR9</f>
        <v>0</v>
      </c>
      <c r="CS9" s="127">
        <f>март!CS9</f>
        <v>0</v>
      </c>
      <c r="CT9" s="127">
        <f>март!CT9</f>
        <v>0</v>
      </c>
      <c r="CU9" s="127">
        <f>март!CU9</f>
        <v>0</v>
      </c>
      <c r="CV9" s="127">
        <f>март!CV9</f>
        <v>0</v>
      </c>
      <c r="CW9" s="127">
        <f>март!CW9</f>
        <v>0</v>
      </c>
      <c r="CX9" s="127">
        <f>март!CX9</f>
        <v>0</v>
      </c>
      <c r="CY9" s="127">
        <f>март!CY9</f>
        <v>0</v>
      </c>
      <c r="CZ9" s="127">
        <f>март!CZ9</f>
        <v>0</v>
      </c>
      <c r="DA9" s="127">
        <f>март!DA9</f>
        <v>0</v>
      </c>
      <c r="DB9" s="127">
        <f>март!DB9</f>
        <v>0</v>
      </c>
      <c r="DC9" s="127">
        <f>март!DC9</f>
        <v>0</v>
      </c>
      <c r="DD9" s="127">
        <f>март!DD9</f>
        <v>0</v>
      </c>
      <c r="DE9" s="127">
        <f>март!DE9</f>
        <v>0</v>
      </c>
      <c r="DF9" s="127">
        <f>март!DF9</f>
        <v>0</v>
      </c>
      <c r="DG9" s="127">
        <f>март!DG9</f>
        <v>0</v>
      </c>
      <c r="DH9" s="127">
        <f>март!DH9</f>
        <v>0</v>
      </c>
      <c r="DI9" s="127">
        <f>март!DI9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167</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168</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CU55+март!CU60</f>
        <v>0</v>
      </c>
      <c r="CV60" s="109"/>
      <c r="CW60" s="108">
        <f>CW55+март!CW60</f>
        <v>0</v>
      </c>
      <c r="CX60" s="109"/>
      <c r="CY60" s="108">
        <f>CY55+март!CY60</f>
        <v>0</v>
      </c>
      <c r="CZ60" s="109"/>
      <c r="DA60" s="108">
        <f>DA55+март!DA60</f>
        <v>0</v>
      </c>
      <c r="DB60" s="109"/>
      <c r="DC60" s="108">
        <f>DC55+март!DC60</f>
        <v>0</v>
      </c>
      <c r="DD60" s="109"/>
      <c r="DE60" s="108">
        <f>DE55+март!DE60</f>
        <v>0</v>
      </c>
      <c r="DF60" s="109"/>
      <c r="DG60" s="108"/>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6.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Q53"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169</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3"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01.2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0"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апрель!BA8</f>
        <v>0</v>
      </c>
      <c r="BB8" s="356"/>
      <c r="BC8" s="356"/>
      <c r="BD8" s="356"/>
      <c r="BE8" s="356"/>
      <c r="BF8" s="349"/>
      <c r="BG8" s="180">
        <f>апрель!BG8</f>
        <v>0</v>
      </c>
      <c r="BH8" s="357">
        <f>апрель!BH8</f>
        <v>0</v>
      </c>
      <c r="BI8" s="349"/>
      <c r="BJ8" s="362">
        <f>апрель!BJ8</f>
        <v>0</v>
      </c>
      <c r="BK8" s="363"/>
      <c r="BL8" s="363"/>
      <c r="BM8" s="364"/>
      <c r="BN8" s="358">
        <f>апрель!BN8</f>
        <v>0</v>
      </c>
      <c r="BO8" s="359"/>
      <c r="BP8" s="357">
        <f>апрель!BP8</f>
        <v>0</v>
      </c>
      <c r="BQ8" s="349"/>
      <c r="BR8" s="362">
        <f>апрель!BR8</f>
        <v>0</v>
      </c>
      <c r="BS8" s="363"/>
      <c r="BT8" s="363"/>
      <c r="BU8" s="181">
        <f>апрель!BU8</f>
        <v>0</v>
      </c>
      <c r="BV8" s="365">
        <f>апрель!BV8</f>
        <v>0</v>
      </c>
      <c r="BW8" s="364"/>
      <c r="BX8" s="182">
        <f>апрель!BX8</f>
        <v>0</v>
      </c>
      <c r="BY8" s="180">
        <f>апрель!BY8</f>
        <v>0</v>
      </c>
      <c r="BZ8" s="357">
        <f>апрель!BZ8</f>
        <v>0</v>
      </c>
      <c r="CA8" s="356"/>
      <c r="CB8" s="356"/>
      <c r="CC8" s="356"/>
      <c r="CD8" s="356"/>
      <c r="CE8" s="356"/>
      <c r="CF8" s="356"/>
      <c r="CG8" s="356"/>
      <c r="CH8" s="349"/>
      <c r="CI8" s="361">
        <f>апрель!CI8</f>
        <v>0</v>
      </c>
      <c r="CJ8" s="358"/>
      <c r="CK8" s="358"/>
      <c r="CL8" s="359"/>
      <c r="CM8" s="358">
        <f>апрель!CM8</f>
        <v>0</v>
      </c>
      <c r="CN8" s="358"/>
      <c r="CO8" s="359"/>
      <c r="CP8" s="362">
        <f>апрель!CP8</f>
        <v>0</v>
      </c>
      <c r="CQ8" s="363"/>
      <c r="CR8" s="363"/>
      <c r="CS8" s="364"/>
      <c r="CT8" s="163"/>
      <c r="CU8" s="160"/>
      <c r="CV8" s="360"/>
      <c r="CW8" s="293"/>
      <c r="CX8" s="160"/>
      <c r="CY8" s="160"/>
      <c r="CZ8" s="160"/>
      <c r="DA8" s="153"/>
      <c r="DB8" s="160"/>
      <c r="DC8" s="153"/>
      <c r="DD8" s="160"/>
      <c r="DE8" s="160"/>
      <c r="DF8" s="318">
        <f>апрель!DF8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170</v>
      </c>
      <c r="D9" s="122">
        <f t="shared" ref="D9:D54" si="1">E9+G9+O9+Q9+S9+W9+AA9+AC9+AE9+AG9+AI9+AK9+AM9+AO9+AQ9+AS9+AW9+AY9+CT9+Y9+U9+I9+K9+M9+AU9</f>
        <v>0</v>
      </c>
      <c r="E9" s="131">
        <f>апрель!E9</f>
        <v>0</v>
      </c>
      <c r="F9" s="131">
        <f>апрель!F9</f>
        <v>0</v>
      </c>
      <c r="G9" s="131">
        <f>апрель!G9</f>
        <v>0</v>
      </c>
      <c r="H9" s="131">
        <f>апрель!H9</f>
        <v>0</v>
      </c>
      <c r="I9" s="131">
        <f>апрель!I9</f>
        <v>0</v>
      </c>
      <c r="J9" s="131">
        <f>апрель!J9</f>
        <v>0</v>
      </c>
      <c r="K9" s="131">
        <f>апрель!K9</f>
        <v>0</v>
      </c>
      <c r="L9" s="131">
        <f>апрель!L9</f>
        <v>0</v>
      </c>
      <c r="M9" s="131">
        <f>апрель!M9</f>
        <v>0</v>
      </c>
      <c r="N9" s="131">
        <f>апрель!N9</f>
        <v>0</v>
      </c>
      <c r="O9" s="131">
        <f>апрель!O9</f>
        <v>0</v>
      </c>
      <c r="P9" s="131">
        <f>апрель!P9</f>
        <v>0</v>
      </c>
      <c r="Q9" s="131">
        <f>апрель!Q9</f>
        <v>0</v>
      </c>
      <c r="R9" s="131">
        <f>апрель!R9</f>
        <v>0</v>
      </c>
      <c r="S9" s="131">
        <f>апрель!S9</f>
        <v>0</v>
      </c>
      <c r="T9" s="131">
        <f>апрель!T9</f>
        <v>0</v>
      </c>
      <c r="U9" s="131">
        <f>апрель!U9</f>
        <v>0</v>
      </c>
      <c r="V9" s="131">
        <f>апрель!V9</f>
        <v>0</v>
      </c>
      <c r="W9" s="131">
        <f>апрель!W9</f>
        <v>0</v>
      </c>
      <c r="X9" s="131">
        <f>апрель!X9</f>
        <v>0</v>
      </c>
      <c r="Y9" s="131">
        <f>апрель!Y9</f>
        <v>0</v>
      </c>
      <c r="Z9" s="131">
        <f>апрель!Z9</f>
        <v>0</v>
      </c>
      <c r="AA9" s="131">
        <f>апрель!AA9</f>
        <v>0</v>
      </c>
      <c r="AB9" s="131">
        <f>апрель!AB9</f>
        <v>0</v>
      </c>
      <c r="AC9" s="131">
        <f>апрель!AC9</f>
        <v>0</v>
      </c>
      <c r="AD9" s="131">
        <f>апрель!AD9</f>
        <v>0</v>
      </c>
      <c r="AE9" s="131">
        <f>апрель!AE9</f>
        <v>0</v>
      </c>
      <c r="AF9" s="131">
        <f>апрель!AF9</f>
        <v>0</v>
      </c>
      <c r="AG9" s="131">
        <f>апрель!AG9</f>
        <v>0</v>
      </c>
      <c r="AH9" s="131">
        <f>апрель!AH9</f>
        <v>0</v>
      </c>
      <c r="AI9" s="131">
        <f>апрель!AI9</f>
        <v>0</v>
      </c>
      <c r="AJ9" s="131">
        <f>апрель!AJ9</f>
        <v>0</v>
      </c>
      <c r="AK9" s="131">
        <f>апрель!AK9</f>
        <v>0</v>
      </c>
      <c r="AL9" s="131">
        <f>апрель!AL9</f>
        <v>0</v>
      </c>
      <c r="AM9" s="131">
        <f>апрель!AM9</f>
        <v>0</v>
      </c>
      <c r="AN9" s="131">
        <f>апрель!AN9</f>
        <v>0</v>
      </c>
      <c r="AO9" s="131">
        <f>апрель!AO9</f>
        <v>0</v>
      </c>
      <c r="AP9" s="131">
        <f>апрель!AP9</f>
        <v>0</v>
      </c>
      <c r="AQ9" s="131">
        <f>апрель!AQ9</f>
        <v>0</v>
      </c>
      <c r="AR9" s="131">
        <f>апрель!AR9</f>
        <v>0</v>
      </c>
      <c r="AS9" s="131">
        <f>апрель!AS9</f>
        <v>0</v>
      </c>
      <c r="AT9" s="131">
        <f>апрель!AT9</f>
        <v>0</v>
      </c>
      <c r="AU9" s="131">
        <f>апрель!AU9</f>
        <v>0</v>
      </c>
      <c r="AV9" s="131">
        <f>апрель!AV9</f>
        <v>0</v>
      </c>
      <c r="AW9" s="131">
        <f>апрель!AW9</f>
        <v>0</v>
      </c>
      <c r="AX9" s="131">
        <f>апрель!AX9</f>
        <v>0</v>
      </c>
      <c r="AY9" s="105"/>
      <c r="AZ9" s="77"/>
      <c r="BA9" s="127">
        <f>апрель!BA9</f>
        <v>0</v>
      </c>
      <c r="BB9" s="127">
        <f>апрель!BB9</f>
        <v>0</v>
      </c>
      <c r="BC9" s="127">
        <f>апрель!BC9</f>
        <v>0</v>
      </c>
      <c r="BD9" s="127">
        <f>апрель!BD9</f>
        <v>0</v>
      </c>
      <c r="BE9" s="127">
        <f>апрель!BE9</f>
        <v>0</v>
      </c>
      <c r="BF9" s="127">
        <f>апрель!BF9</f>
        <v>0</v>
      </c>
      <c r="BG9" s="127">
        <f>апрель!BG9</f>
        <v>0</v>
      </c>
      <c r="BH9" s="127">
        <f>апрель!BH9</f>
        <v>0</v>
      </c>
      <c r="BI9" s="127">
        <f>апрель!BI9</f>
        <v>0</v>
      </c>
      <c r="BJ9" s="127">
        <f>апрель!BJ9</f>
        <v>0</v>
      </c>
      <c r="BK9" s="127">
        <f>апрель!BK9</f>
        <v>0</v>
      </c>
      <c r="BL9" s="127">
        <f>апрель!BL9</f>
        <v>0</v>
      </c>
      <c r="BM9" s="127">
        <f>апрель!BM9</f>
        <v>0</v>
      </c>
      <c r="BN9" s="127">
        <f>апрель!BN9</f>
        <v>0</v>
      </c>
      <c r="BO9" s="127">
        <f>апрель!BO9</f>
        <v>0</v>
      </c>
      <c r="BP9" s="127">
        <f>апрель!BP9</f>
        <v>0</v>
      </c>
      <c r="BQ9" s="127">
        <f>апрель!BQ9</f>
        <v>0</v>
      </c>
      <c r="BR9" s="127">
        <f>апрель!BR9</f>
        <v>0</v>
      </c>
      <c r="BS9" s="127">
        <f>апрель!BS9</f>
        <v>0</v>
      </c>
      <c r="BT9" s="127">
        <f>апрель!BT9</f>
        <v>0</v>
      </c>
      <c r="BU9" s="127">
        <f>апрель!BU9</f>
        <v>0</v>
      </c>
      <c r="BV9" s="127">
        <f>апрель!BV9</f>
        <v>0</v>
      </c>
      <c r="BW9" s="127">
        <f>апрель!BW9</f>
        <v>0</v>
      </c>
      <c r="BX9" s="127">
        <f>апрель!BX9</f>
        <v>0</v>
      </c>
      <c r="BY9" s="127">
        <f>апрель!BY9</f>
        <v>0</v>
      </c>
      <c r="BZ9" s="127">
        <f>апрель!BZ9</f>
        <v>0</v>
      </c>
      <c r="CA9" s="127">
        <f>апрель!CA9</f>
        <v>0</v>
      </c>
      <c r="CB9" s="127">
        <f>апрель!CB9</f>
        <v>0</v>
      </c>
      <c r="CC9" s="127">
        <f>апрель!CC9</f>
        <v>0</v>
      </c>
      <c r="CD9" s="127">
        <f>апрель!CD9</f>
        <v>0</v>
      </c>
      <c r="CE9" s="127">
        <f>апрель!CE9</f>
        <v>0</v>
      </c>
      <c r="CF9" s="127">
        <f>апрель!CF9</f>
        <v>0</v>
      </c>
      <c r="CG9" s="127">
        <f>апрель!CG9</f>
        <v>0</v>
      </c>
      <c r="CH9" s="127">
        <f>апрель!CH9</f>
        <v>0</v>
      </c>
      <c r="CI9" s="127">
        <f>апрель!CI9</f>
        <v>0</v>
      </c>
      <c r="CJ9" s="127">
        <f>апрель!CJ9</f>
        <v>0</v>
      </c>
      <c r="CK9" s="127">
        <f>апрель!CK9</f>
        <v>0</v>
      </c>
      <c r="CL9" s="127">
        <f>апрель!CL9</f>
        <v>0</v>
      </c>
      <c r="CM9" s="127">
        <f>апрель!CM9</f>
        <v>0</v>
      </c>
      <c r="CN9" s="127">
        <f>апрель!CN9</f>
        <v>0</v>
      </c>
      <c r="CO9" s="127">
        <f>апрель!CO9</f>
        <v>0</v>
      </c>
      <c r="CP9" s="127">
        <f>апрель!CP9</f>
        <v>0</v>
      </c>
      <c r="CQ9" s="127">
        <f>апрель!CQ9</f>
        <v>0</v>
      </c>
      <c r="CR9" s="127">
        <f>апрель!CR9</f>
        <v>0</v>
      </c>
      <c r="CS9" s="127">
        <f>апрель!CS9</f>
        <v>0</v>
      </c>
      <c r="CT9" s="127">
        <f>апрель!CT9</f>
        <v>0</v>
      </c>
      <c r="CU9" s="127">
        <f>апрель!CU9</f>
        <v>0</v>
      </c>
      <c r="CV9" s="127">
        <f>апрель!CV9</f>
        <v>0</v>
      </c>
      <c r="CW9" s="127">
        <f>апрель!CW9</f>
        <v>0</v>
      </c>
      <c r="CX9" s="127">
        <f>апрель!CX9</f>
        <v>0</v>
      </c>
      <c r="CY9" s="127">
        <f>апрель!CY9</f>
        <v>0</v>
      </c>
      <c r="CZ9" s="127">
        <f>апрель!CZ9</f>
        <v>0</v>
      </c>
      <c r="DA9" s="127">
        <f>апрель!DA9</f>
        <v>0</v>
      </c>
      <c r="DB9" s="127">
        <f>апрель!DB9</f>
        <v>0</v>
      </c>
      <c r="DC9" s="127">
        <f>апрель!DC9</f>
        <v>0</v>
      </c>
      <c r="DD9" s="127">
        <f>апрель!DD9</f>
        <v>0</v>
      </c>
      <c r="DE9" s="127">
        <f>апрель!DE9</f>
        <v>0</v>
      </c>
      <c r="DF9" s="127">
        <f>апрель!DF9</f>
        <v>0</v>
      </c>
      <c r="DG9" s="127">
        <f>апрель!DG9</f>
        <v>0</v>
      </c>
      <c r="DH9" s="127">
        <f>апрель!DH9</f>
        <v>0</v>
      </c>
      <c r="DI9" s="127">
        <f>апрель!DI9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171</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172</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CU55+апрель!CU60</f>
        <v>0</v>
      </c>
      <c r="CV60" s="109"/>
      <c r="CW60" s="108">
        <f>CW55+апрель!CW60</f>
        <v>0</v>
      </c>
      <c r="CX60" s="109"/>
      <c r="CY60" s="108">
        <f>CY55+апрель!CY60</f>
        <v>0</v>
      </c>
      <c r="CZ60" s="109"/>
      <c r="DA60" s="108">
        <f>DA55+апрель!DA60</f>
        <v>0</v>
      </c>
      <c r="DB60" s="109"/>
      <c r="DC60" s="108">
        <f>DC55+апрель!DC60</f>
        <v>0</v>
      </c>
      <c r="DD60" s="109"/>
      <c r="DE60" s="108">
        <f>DE55+апрель!DE60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7.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V49"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4.14062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173</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39"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55.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7"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май!BA8</f>
        <v>0</v>
      </c>
      <c r="BB8" s="356"/>
      <c r="BC8" s="356"/>
      <c r="BD8" s="356"/>
      <c r="BE8" s="356"/>
      <c r="BF8" s="349"/>
      <c r="BG8" s="180">
        <f>май!BG8</f>
        <v>0</v>
      </c>
      <c r="BH8" s="357">
        <f>май!BH8</f>
        <v>0</v>
      </c>
      <c r="BI8" s="349"/>
      <c r="BJ8" s="362">
        <f>май!BJ8</f>
        <v>0</v>
      </c>
      <c r="BK8" s="363"/>
      <c r="BL8" s="363"/>
      <c r="BM8" s="364"/>
      <c r="BN8" s="358">
        <f>май!BN8</f>
        <v>0</v>
      </c>
      <c r="BO8" s="359"/>
      <c r="BP8" s="357">
        <f>май!BP8</f>
        <v>0</v>
      </c>
      <c r="BQ8" s="349"/>
      <c r="BR8" s="362">
        <f>май!BR8</f>
        <v>0</v>
      </c>
      <c r="BS8" s="363"/>
      <c r="BT8" s="363"/>
      <c r="BU8" s="183">
        <f>май!BU8</f>
        <v>0</v>
      </c>
      <c r="BV8" s="363">
        <f>май!BV8</f>
        <v>0</v>
      </c>
      <c r="BW8" s="364"/>
      <c r="BX8" s="182">
        <f>май!BX8</f>
        <v>0</v>
      </c>
      <c r="BY8" s="180">
        <f>май!BY8</f>
        <v>0</v>
      </c>
      <c r="BZ8" s="357">
        <f>май!BZ8</f>
        <v>0</v>
      </c>
      <c r="CA8" s="356"/>
      <c r="CB8" s="356"/>
      <c r="CC8" s="356"/>
      <c r="CD8" s="356"/>
      <c r="CE8" s="356"/>
      <c r="CF8" s="356"/>
      <c r="CG8" s="356"/>
      <c r="CH8" s="349"/>
      <c r="CI8" s="361">
        <f>май!CI8</f>
        <v>0</v>
      </c>
      <c r="CJ8" s="358"/>
      <c r="CK8" s="358"/>
      <c r="CL8" s="359"/>
      <c r="CM8" s="358">
        <f>май!CM8</f>
        <v>0</v>
      </c>
      <c r="CN8" s="358"/>
      <c r="CO8" s="359"/>
      <c r="CP8" s="362">
        <f>май!CP8</f>
        <v>0</v>
      </c>
      <c r="CQ8" s="363"/>
      <c r="CR8" s="363"/>
      <c r="CS8" s="364"/>
      <c r="CT8" s="163"/>
      <c r="CU8" s="160"/>
      <c r="CV8" s="360"/>
      <c r="CW8" s="293"/>
      <c r="CX8" s="160"/>
      <c r="CY8" s="160"/>
      <c r="CZ8" s="160"/>
      <c r="DA8" s="153"/>
      <c r="DB8" s="160"/>
      <c r="DC8" s="153"/>
      <c r="DD8" s="160"/>
      <c r="DE8" s="160"/>
      <c r="DF8" s="318">
        <f>май!DF8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174</v>
      </c>
      <c r="D9" s="122">
        <f t="shared" ref="D9:D54" si="1">E9+G9+O9+Q9+S9+W9+AA9+AC9+AE9+AG9+AI9+AK9+AM9+AO9+AQ9+AS9+AW9+AY9+CT9+Y9+U9+I9+K9+M9+AU9</f>
        <v>0</v>
      </c>
      <c r="E9" s="131">
        <f>май!E9</f>
        <v>0</v>
      </c>
      <c r="F9" s="131">
        <f>май!F9</f>
        <v>0</v>
      </c>
      <c r="G9" s="131">
        <f>май!G9</f>
        <v>0</v>
      </c>
      <c r="H9" s="131">
        <f>май!H9</f>
        <v>0</v>
      </c>
      <c r="I9" s="131">
        <f>май!I9</f>
        <v>0</v>
      </c>
      <c r="J9" s="131">
        <f>май!J9</f>
        <v>0</v>
      </c>
      <c r="K9" s="131">
        <f>май!K9</f>
        <v>0</v>
      </c>
      <c r="L9" s="131">
        <f>май!L9</f>
        <v>0</v>
      </c>
      <c r="M9" s="131">
        <f>май!M9</f>
        <v>0</v>
      </c>
      <c r="N9" s="131">
        <f>май!N9</f>
        <v>0</v>
      </c>
      <c r="O9" s="131">
        <f>май!O9</f>
        <v>0</v>
      </c>
      <c r="P9" s="131">
        <f>май!P9</f>
        <v>0</v>
      </c>
      <c r="Q9" s="131">
        <f>май!Q9</f>
        <v>0</v>
      </c>
      <c r="R9" s="131">
        <f>май!R9</f>
        <v>0</v>
      </c>
      <c r="S9" s="131">
        <f>май!S9</f>
        <v>0</v>
      </c>
      <c r="T9" s="131">
        <f>май!T9</f>
        <v>0</v>
      </c>
      <c r="U9" s="131">
        <f>май!U9</f>
        <v>0</v>
      </c>
      <c r="V9" s="131">
        <f>май!V9</f>
        <v>0</v>
      </c>
      <c r="W9" s="131">
        <f>май!W9</f>
        <v>0</v>
      </c>
      <c r="X9" s="131">
        <f>май!X9</f>
        <v>0</v>
      </c>
      <c r="Y9" s="131">
        <f>май!Y9</f>
        <v>0</v>
      </c>
      <c r="Z9" s="131">
        <f>май!Z9</f>
        <v>0</v>
      </c>
      <c r="AA9" s="131">
        <f>май!AA9</f>
        <v>0</v>
      </c>
      <c r="AB9" s="131">
        <f>май!AB9</f>
        <v>0</v>
      </c>
      <c r="AC9" s="131">
        <f>май!AC9</f>
        <v>0</v>
      </c>
      <c r="AD9" s="131">
        <f>май!AD9</f>
        <v>0</v>
      </c>
      <c r="AE9" s="131">
        <f>май!AE9</f>
        <v>0</v>
      </c>
      <c r="AF9" s="131">
        <f>май!AF9</f>
        <v>0</v>
      </c>
      <c r="AG9" s="131">
        <f>май!AG9</f>
        <v>0</v>
      </c>
      <c r="AH9" s="131">
        <f>май!AH9</f>
        <v>0</v>
      </c>
      <c r="AI9" s="131">
        <f>май!AI9</f>
        <v>0</v>
      </c>
      <c r="AJ9" s="131">
        <f>май!AJ9</f>
        <v>0</v>
      </c>
      <c r="AK9" s="131">
        <f>май!AK9</f>
        <v>0</v>
      </c>
      <c r="AL9" s="131">
        <f>май!AL9</f>
        <v>0</v>
      </c>
      <c r="AM9" s="131">
        <f>май!AM9</f>
        <v>0</v>
      </c>
      <c r="AN9" s="131">
        <f>май!AN9</f>
        <v>0</v>
      </c>
      <c r="AO9" s="131">
        <f>май!AO9</f>
        <v>0</v>
      </c>
      <c r="AP9" s="131">
        <f>май!AP9</f>
        <v>0</v>
      </c>
      <c r="AQ9" s="131">
        <f>май!AQ9</f>
        <v>0</v>
      </c>
      <c r="AR9" s="131">
        <f>май!AR9</f>
        <v>0</v>
      </c>
      <c r="AS9" s="131">
        <f>май!AS9</f>
        <v>0</v>
      </c>
      <c r="AT9" s="131">
        <f>май!AT9</f>
        <v>0</v>
      </c>
      <c r="AU9" s="131">
        <f>май!AU9</f>
        <v>0</v>
      </c>
      <c r="AV9" s="131">
        <f>май!AV9</f>
        <v>0</v>
      </c>
      <c r="AW9" s="131">
        <f>май!AW9</f>
        <v>0</v>
      </c>
      <c r="AX9" s="131">
        <f>май!AX9</f>
        <v>0</v>
      </c>
      <c r="AY9" s="105"/>
      <c r="AZ9" s="77"/>
      <c r="BA9" s="127">
        <f>май!BA9</f>
        <v>0</v>
      </c>
      <c r="BB9" s="127">
        <f>май!BB9</f>
        <v>0</v>
      </c>
      <c r="BC9" s="127">
        <f>май!BC9</f>
        <v>0</v>
      </c>
      <c r="BD9" s="127">
        <f>май!BD9</f>
        <v>0</v>
      </c>
      <c r="BE9" s="127">
        <f>май!BE9</f>
        <v>0</v>
      </c>
      <c r="BF9" s="127">
        <f>май!BF9</f>
        <v>0</v>
      </c>
      <c r="BG9" s="127">
        <f>май!BG9</f>
        <v>0</v>
      </c>
      <c r="BH9" s="127">
        <f>май!BH9</f>
        <v>0</v>
      </c>
      <c r="BI9" s="127">
        <f>май!BI9</f>
        <v>0</v>
      </c>
      <c r="BJ9" s="127">
        <f>май!BJ9</f>
        <v>0</v>
      </c>
      <c r="BK9" s="127">
        <f>май!BK9</f>
        <v>0</v>
      </c>
      <c r="BL9" s="127">
        <f>май!BL9</f>
        <v>0</v>
      </c>
      <c r="BM9" s="127">
        <f>май!BM9</f>
        <v>0</v>
      </c>
      <c r="BN9" s="127">
        <f>май!BN9</f>
        <v>0</v>
      </c>
      <c r="BO9" s="127">
        <f>май!BO9</f>
        <v>0</v>
      </c>
      <c r="BP9" s="127">
        <f>май!BP9</f>
        <v>0</v>
      </c>
      <c r="BQ9" s="127">
        <f>май!BQ9</f>
        <v>0</v>
      </c>
      <c r="BR9" s="127">
        <f>май!BR9</f>
        <v>0</v>
      </c>
      <c r="BS9" s="127">
        <f>май!BS9</f>
        <v>0</v>
      </c>
      <c r="BT9" s="127">
        <f>май!BT9</f>
        <v>0</v>
      </c>
      <c r="BU9" s="127">
        <f>май!BU9</f>
        <v>0</v>
      </c>
      <c r="BV9" s="127">
        <f>май!BV9</f>
        <v>0</v>
      </c>
      <c r="BW9" s="127">
        <f>май!BW9</f>
        <v>0</v>
      </c>
      <c r="BX9" s="127">
        <f>май!BX9</f>
        <v>0</v>
      </c>
      <c r="BY9" s="127">
        <f>май!BY9</f>
        <v>0</v>
      </c>
      <c r="BZ9" s="127">
        <f>май!BZ9</f>
        <v>0</v>
      </c>
      <c r="CA9" s="127">
        <f>май!CA9</f>
        <v>0</v>
      </c>
      <c r="CB9" s="127">
        <f>май!CB9</f>
        <v>0</v>
      </c>
      <c r="CC9" s="127">
        <f>май!CC9</f>
        <v>0</v>
      </c>
      <c r="CD9" s="127">
        <f>май!CD9</f>
        <v>0</v>
      </c>
      <c r="CE9" s="127">
        <f>май!CE9</f>
        <v>0</v>
      </c>
      <c r="CF9" s="127">
        <f>май!CF9</f>
        <v>0</v>
      </c>
      <c r="CG9" s="127">
        <f>май!CG9</f>
        <v>0</v>
      </c>
      <c r="CH9" s="127">
        <f>май!CH9</f>
        <v>0</v>
      </c>
      <c r="CI9" s="127">
        <f>май!CI9</f>
        <v>0</v>
      </c>
      <c r="CJ9" s="127">
        <f>май!CJ9</f>
        <v>0</v>
      </c>
      <c r="CK9" s="127">
        <f>май!CK9</f>
        <v>0</v>
      </c>
      <c r="CL9" s="127">
        <f>май!CL9</f>
        <v>0</v>
      </c>
      <c r="CM9" s="127">
        <f>май!CM9</f>
        <v>0</v>
      </c>
      <c r="CN9" s="127">
        <f>май!CN9</f>
        <v>0</v>
      </c>
      <c r="CO9" s="127">
        <f>май!CO9</f>
        <v>0</v>
      </c>
      <c r="CP9" s="127">
        <f>май!CP9</f>
        <v>0</v>
      </c>
      <c r="CQ9" s="127">
        <f>май!CQ9</f>
        <v>0</v>
      </c>
      <c r="CR9" s="127">
        <f>май!CR9</f>
        <v>0</v>
      </c>
      <c r="CS9" s="127">
        <f>май!CS9</f>
        <v>0</v>
      </c>
      <c r="CT9" s="127">
        <f>май!CT9</f>
        <v>0</v>
      </c>
      <c r="CU9" s="127">
        <f>май!CU9</f>
        <v>0</v>
      </c>
      <c r="CV9" s="127">
        <f>май!CV9</f>
        <v>0</v>
      </c>
      <c r="CW9" s="127">
        <f>май!CW9</f>
        <v>0</v>
      </c>
      <c r="CX9" s="127">
        <f>май!CX9</f>
        <v>0</v>
      </c>
      <c r="CY9" s="127">
        <f>май!CY9</f>
        <v>0</v>
      </c>
      <c r="CZ9" s="127">
        <f>май!CZ9</f>
        <v>0</v>
      </c>
      <c r="DA9" s="127">
        <f>май!DA9</f>
        <v>0</v>
      </c>
      <c r="DB9" s="127">
        <f>май!DB9</f>
        <v>0</v>
      </c>
      <c r="DC9" s="127">
        <f>май!DC9</f>
        <v>0</v>
      </c>
      <c r="DD9" s="127">
        <f>май!DD9</f>
        <v>0</v>
      </c>
      <c r="DE9" s="127">
        <f>май!DE9</f>
        <v>0</v>
      </c>
      <c r="DF9" s="127">
        <f>май!DF9</f>
        <v>0</v>
      </c>
      <c r="DG9" s="127">
        <f>май!DG9</f>
        <v>0</v>
      </c>
      <c r="DH9" s="127">
        <f>май!DH9</f>
        <v>0</v>
      </c>
      <c r="DI9" s="127">
        <f>май!DI9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175</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176</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CU55+май!CU60</f>
        <v>0</v>
      </c>
      <c r="CV60" s="109"/>
      <c r="CW60" s="108">
        <f>CW55+май!CW60</f>
        <v>0</v>
      </c>
      <c r="CX60" s="109"/>
      <c r="CY60" s="108">
        <f>CY55+май!CY60</f>
        <v>0</v>
      </c>
      <c r="CZ60" s="109"/>
      <c r="DA60" s="108">
        <f>DA55+май!DA60</f>
        <v>0</v>
      </c>
      <c r="DB60" s="109"/>
      <c r="DC60" s="108">
        <f>DC55+май!DC60</f>
        <v>0</v>
      </c>
      <c r="DD60" s="109"/>
      <c r="DE60" s="108">
        <f>DE55+май!DE60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xl/worksheets/sheet8.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T52" activePane="bottomRight" state="frozen"/>
      <selection pane="topRight" activeCell="E1" sqref="E1"/>
      <selection pane="bottomLeft" activeCell="A9" sqref="A9"/>
      <selection pane="bottomRight" activeCell="CV55" sqref="CV55"/>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4" width="10.2851562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177</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64.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90"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58.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июнь!BA8</f>
        <v>0</v>
      </c>
      <c r="BB8" s="356"/>
      <c r="BC8" s="356"/>
      <c r="BD8" s="356"/>
      <c r="BE8" s="356"/>
      <c r="BF8" s="349"/>
      <c r="BG8" s="180">
        <f>июнь!BG8</f>
        <v>0</v>
      </c>
      <c r="BH8" s="357">
        <f>июнь!BH8</f>
        <v>0</v>
      </c>
      <c r="BI8" s="349"/>
      <c r="BJ8" s="362">
        <f>июнь!BJ8</f>
        <v>0</v>
      </c>
      <c r="BK8" s="363"/>
      <c r="BL8" s="363"/>
      <c r="BM8" s="364"/>
      <c r="BN8" s="358">
        <f>июнь!BN8</f>
        <v>0</v>
      </c>
      <c r="BO8" s="359"/>
      <c r="BP8" s="357">
        <f>июнь!BP8</f>
        <v>0</v>
      </c>
      <c r="BQ8" s="349"/>
      <c r="BR8" s="362">
        <f>июнь!BR8</f>
        <v>0</v>
      </c>
      <c r="BS8" s="363"/>
      <c r="BT8" s="363"/>
      <c r="BU8" s="181">
        <f>июнь!BU8</f>
        <v>0</v>
      </c>
      <c r="BV8" s="365">
        <f>июнь!BV8</f>
        <v>0</v>
      </c>
      <c r="BW8" s="364"/>
      <c r="BX8" s="182">
        <f>июнь!BX8</f>
        <v>0</v>
      </c>
      <c r="BY8" s="180">
        <f>июнь!BY8</f>
        <v>0</v>
      </c>
      <c r="BZ8" s="357">
        <f>июнь!BZ8</f>
        <v>0</v>
      </c>
      <c r="CA8" s="356"/>
      <c r="CB8" s="356"/>
      <c r="CC8" s="356"/>
      <c r="CD8" s="356"/>
      <c r="CE8" s="356"/>
      <c r="CF8" s="356"/>
      <c r="CG8" s="356"/>
      <c r="CH8" s="349"/>
      <c r="CI8" s="361">
        <f>июнь!CI8</f>
        <v>0</v>
      </c>
      <c r="CJ8" s="358"/>
      <c r="CK8" s="358"/>
      <c r="CL8" s="359"/>
      <c r="CM8" s="358">
        <f>июнь!CM8</f>
        <v>0</v>
      </c>
      <c r="CN8" s="358"/>
      <c r="CO8" s="359"/>
      <c r="CP8" s="362">
        <f>июнь!CP8</f>
        <v>0</v>
      </c>
      <c r="CQ8" s="363"/>
      <c r="CR8" s="363"/>
      <c r="CS8" s="364"/>
      <c r="CT8" s="163"/>
      <c r="CU8" s="160"/>
      <c r="CV8" s="360"/>
      <c r="CW8" s="293"/>
      <c r="CX8" s="160"/>
      <c r="CY8" s="160"/>
      <c r="CZ8" s="160"/>
      <c r="DA8" s="153"/>
      <c r="DB8" s="160"/>
      <c r="DC8" s="153"/>
      <c r="DD8" s="160"/>
      <c r="DE8" s="160"/>
      <c r="DF8" s="318">
        <f>июнь!DF8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178</v>
      </c>
      <c r="D9" s="122">
        <f t="shared" ref="D9:D54" si="1">E9+G9+O9+Q9+S9+W9+AA9+AC9+AE9+AG9+AI9+AK9+AM9+AO9+AQ9+AS9+AW9+AY9+CT9+Y9+U9+I9+K9+M9+AU9</f>
        <v>0</v>
      </c>
      <c r="E9" s="131">
        <f>июнь!E9</f>
        <v>0</v>
      </c>
      <c r="F9" s="131">
        <f>июнь!F9</f>
        <v>0</v>
      </c>
      <c r="G9" s="131">
        <f>июнь!G9</f>
        <v>0</v>
      </c>
      <c r="H9" s="131">
        <f>июнь!H9</f>
        <v>0</v>
      </c>
      <c r="I9" s="131">
        <f>июнь!I9</f>
        <v>0</v>
      </c>
      <c r="J9" s="131">
        <f>июнь!J9</f>
        <v>0</v>
      </c>
      <c r="K9" s="131">
        <f>июнь!K9</f>
        <v>0</v>
      </c>
      <c r="L9" s="131">
        <f>июнь!L9</f>
        <v>0</v>
      </c>
      <c r="M9" s="131">
        <f>июнь!M9</f>
        <v>0</v>
      </c>
      <c r="N9" s="131">
        <f>июнь!N9</f>
        <v>0</v>
      </c>
      <c r="O9" s="131">
        <f>июнь!O9</f>
        <v>0</v>
      </c>
      <c r="P9" s="131">
        <f>июнь!P9</f>
        <v>0</v>
      </c>
      <c r="Q9" s="131">
        <f>июнь!Q9</f>
        <v>0</v>
      </c>
      <c r="R9" s="131">
        <f>июнь!R9</f>
        <v>0</v>
      </c>
      <c r="S9" s="131">
        <f>июнь!S9</f>
        <v>0</v>
      </c>
      <c r="T9" s="131">
        <f>июнь!T9</f>
        <v>0</v>
      </c>
      <c r="U9" s="131">
        <f>июнь!U9</f>
        <v>0</v>
      </c>
      <c r="V9" s="131">
        <f>июнь!V9</f>
        <v>0</v>
      </c>
      <c r="W9" s="131">
        <f>июнь!W9</f>
        <v>0</v>
      </c>
      <c r="X9" s="131">
        <f>июнь!X9</f>
        <v>0</v>
      </c>
      <c r="Y9" s="131">
        <f>июнь!Y9</f>
        <v>0</v>
      </c>
      <c r="Z9" s="131">
        <f>июнь!Z9</f>
        <v>0</v>
      </c>
      <c r="AA9" s="131">
        <f>июнь!AA9</f>
        <v>0</v>
      </c>
      <c r="AB9" s="131">
        <f>июнь!AB9</f>
        <v>0</v>
      </c>
      <c r="AC9" s="131">
        <f>июнь!AC9</f>
        <v>0</v>
      </c>
      <c r="AD9" s="131">
        <f>июнь!AD9</f>
        <v>0</v>
      </c>
      <c r="AE9" s="131">
        <f>июнь!AE9</f>
        <v>0</v>
      </c>
      <c r="AF9" s="131">
        <f>июнь!AF9</f>
        <v>0</v>
      </c>
      <c r="AG9" s="131">
        <f>июнь!AG9</f>
        <v>0</v>
      </c>
      <c r="AH9" s="131">
        <f>июнь!AH9</f>
        <v>0</v>
      </c>
      <c r="AI9" s="131">
        <f>июнь!AI9</f>
        <v>0</v>
      </c>
      <c r="AJ9" s="131">
        <f>июнь!AJ9</f>
        <v>0</v>
      </c>
      <c r="AK9" s="131">
        <f>июнь!AK9</f>
        <v>0</v>
      </c>
      <c r="AL9" s="131">
        <f>июнь!AL9</f>
        <v>0</v>
      </c>
      <c r="AM9" s="131">
        <f>июнь!AM9</f>
        <v>0</v>
      </c>
      <c r="AN9" s="131">
        <f>июнь!AN9</f>
        <v>0</v>
      </c>
      <c r="AO9" s="131">
        <f>июнь!AO9</f>
        <v>0</v>
      </c>
      <c r="AP9" s="131">
        <f>июнь!AP9</f>
        <v>0</v>
      </c>
      <c r="AQ9" s="131">
        <f>июнь!AQ9</f>
        <v>0</v>
      </c>
      <c r="AR9" s="131">
        <f>июнь!AR9</f>
        <v>0</v>
      </c>
      <c r="AS9" s="131">
        <f>июнь!AS9</f>
        <v>0</v>
      </c>
      <c r="AT9" s="131">
        <f>июнь!AT9</f>
        <v>0</v>
      </c>
      <c r="AU9" s="131">
        <f>июнь!AU9</f>
        <v>0</v>
      </c>
      <c r="AV9" s="131">
        <f>июнь!AV9</f>
        <v>0</v>
      </c>
      <c r="AW9" s="131">
        <f>июнь!AW9</f>
        <v>0</v>
      </c>
      <c r="AX9" s="131">
        <f>июнь!AX9</f>
        <v>0</v>
      </c>
      <c r="AY9" s="105"/>
      <c r="AZ9" s="77"/>
      <c r="BA9" s="127">
        <f>июнь!BA9</f>
        <v>0</v>
      </c>
      <c r="BB9" s="127">
        <f>июнь!BB9</f>
        <v>0</v>
      </c>
      <c r="BC9" s="127">
        <f>июнь!BC9</f>
        <v>0</v>
      </c>
      <c r="BD9" s="127">
        <f>июнь!BD9</f>
        <v>0</v>
      </c>
      <c r="BE9" s="127">
        <f>июнь!BE9</f>
        <v>0</v>
      </c>
      <c r="BF9" s="127">
        <f>июнь!BF9</f>
        <v>0</v>
      </c>
      <c r="BG9" s="127">
        <f>июнь!BG9</f>
        <v>0</v>
      </c>
      <c r="BH9" s="127">
        <f>июнь!BH9</f>
        <v>0</v>
      </c>
      <c r="BI9" s="127">
        <f>июнь!BI9</f>
        <v>0</v>
      </c>
      <c r="BJ9" s="127">
        <f>июнь!BJ9</f>
        <v>0</v>
      </c>
      <c r="BK9" s="127">
        <f>июнь!BK9</f>
        <v>0</v>
      </c>
      <c r="BL9" s="127">
        <f>июнь!BL9</f>
        <v>0</v>
      </c>
      <c r="BM9" s="127">
        <f>июнь!BM9</f>
        <v>0</v>
      </c>
      <c r="BN9" s="127">
        <f>июнь!BN9</f>
        <v>0</v>
      </c>
      <c r="BO9" s="127">
        <f>июнь!BO9</f>
        <v>0</v>
      </c>
      <c r="BP9" s="127">
        <f>июнь!BP9</f>
        <v>0</v>
      </c>
      <c r="BQ9" s="127">
        <f>июнь!BQ9</f>
        <v>0</v>
      </c>
      <c r="BR9" s="127">
        <f>июнь!BR9</f>
        <v>0</v>
      </c>
      <c r="BS9" s="127">
        <f>июнь!BS9</f>
        <v>0</v>
      </c>
      <c r="BT9" s="127">
        <f>июнь!BT9</f>
        <v>0</v>
      </c>
      <c r="BU9" s="127">
        <f>июнь!BU9</f>
        <v>0</v>
      </c>
      <c r="BV9" s="127">
        <f>июнь!BV9</f>
        <v>0</v>
      </c>
      <c r="BW9" s="127">
        <f>июнь!BW9</f>
        <v>0</v>
      </c>
      <c r="BX9" s="127">
        <f>июнь!BX9</f>
        <v>0</v>
      </c>
      <c r="BY9" s="127">
        <f>июнь!BY9</f>
        <v>0</v>
      </c>
      <c r="BZ9" s="127">
        <f>июнь!BZ9</f>
        <v>0</v>
      </c>
      <c r="CA9" s="127">
        <f>июнь!CA9</f>
        <v>0</v>
      </c>
      <c r="CB9" s="127">
        <f>июнь!CB9</f>
        <v>0</v>
      </c>
      <c r="CC9" s="127">
        <f>июнь!CC9</f>
        <v>0</v>
      </c>
      <c r="CD9" s="127">
        <f>июнь!CD9</f>
        <v>0</v>
      </c>
      <c r="CE9" s="127">
        <f>июнь!CE9</f>
        <v>0</v>
      </c>
      <c r="CF9" s="127">
        <f>июнь!CF9</f>
        <v>0</v>
      </c>
      <c r="CG9" s="127">
        <f>июнь!CG9</f>
        <v>0</v>
      </c>
      <c r="CH9" s="127">
        <f>июнь!CH9</f>
        <v>0</v>
      </c>
      <c r="CI9" s="127">
        <f>июнь!CI9</f>
        <v>0</v>
      </c>
      <c r="CJ9" s="127">
        <f>июнь!CJ9</f>
        <v>0</v>
      </c>
      <c r="CK9" s="127">
        <f>июнь!CK9</f>
        <v>0</v>
      </c>
      <c r="CL9" s="127">
        <f>июнь!CL9</f>
        <v>0</v>
      </c>
      <c r="CM9" s="127">
        <f>июнь!CM9</f>
        <v>0</v>
      </c>
      <c r="CN9" s="127">
        <f>июнь!CN9</f>
        <v>0</v>
      </c>
      <c r="CO9" s="127">
        <f>июнь!CO9</f>
        <v>0</v>
      </c>
      <c r="CP9" s="127">
        <f>июнь!CP9</f>
        <v>0</v>
      </c>
      <c r="CQ9" s="127">
        <f>июнь!CQ9</f>
        <v>0</v>
      </c>
      <c r="CR9" s="127">
        <f>июнь!CR9</f>
        <v>0</v>
      </c>
      <c r="CS9" s="127">
        <f>июнь!CS9</f>
        <v>0</v>
      </c>
      <c r="CT9" s="127">
        <f>июнь!CT9</f>
        <v>0</v>
      </c>
      <c r="CU9" s="127">
        <f>июнь!CU9</f>
        <v>0</v>
      </c>
      <c r="CV9" s="127">
        <f>июнь!CV9</f>
        <v>0</v>
      </c>
      <c r="CW9" s="127">
        <f>июнь!CW9</f>
        <v>0</v>
      </c>
      <c r="CX9" s="127">
        <f>июнь!CX9</f>
        <v>0</v>
      </c>
      <c r="CY9" s="127">
        <f>июнь!CY9</f>
        <v>0</v>
      </c>
      <c r="CZ9" s="127">
        <f>июнь!CZ9</f>
        <v>0</v>
      </c>
      <c r="DA9" s="127">
        <f>июнь!DA9</f>
        <v>0</v>
      </c>
      <c r="DB9" s="127">
        <f>июнь!DB9</f>
        <v>0</v>
      </c>
      <c r="DC9" s="127">
        <f>июнь!DC9</f>
        <v>0</v>
      </c>
      <c r="DD9" s="127">
        <f>июнь!DD9</f>
        <v>0</v>
      </c>
      <c r="DE9" s="127">
        <f>июнь!DE9</f>
        <v>0</v>
      </c>
      <c r="DF9" s="127">
        <f>июнь!DF9</f>
        <v>0</v>
      </c>
      <c r="DG9" s="127">
        <f>июнь!DG9</f>
        <v>0</v>
      </c>
      <c r="DH9" s="127">
        <f>июнь!DH9</f>
        <v>0</v>
      </c>
      <c r="DI9" s="127">
        <f>июнь!DI9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179</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180</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CU55+июнь!CU60</f>
        <v>0</v>
      </c>
      <c r="CV60" s="109"/>
      <c r="CW60" s="108">
        <f>CW55+июнь!CW60</f>
        <v>0</v>
      </c>
      <c r="CX60" s="109"/>
      <c r="CY60" s="108">
        <f>CY55+июнь!CY60</f>
        <v>0</v>
      </c>
      <c r="CZ60" s="109"/>
      <c r="DA60" s="108">
        <f>DA55+июнь!DA60</f>
        <v>0</v>
      </c>
      <c r="DB60" s="109"/>
      <c r="DC60" s="108">
        <f>DC55+июнь!DC60</f>
        <v>0</v>
      </c>
      <c r="DD60" s="109"/>
      <c r="DE60" s="108">
        <f>DE55+июнь!DE60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4" manualBreakCount="4">
    <brk id="22" max="58" man="1"/>
    <brk id="50" max="58" man="1"/>
    <brk id="69" max="59" man="1"/>
    <brk id="86" max="58" man="1"/>
  </colBreaks>
</worksheet>
</file>

<file path=xl/worksheets/sheet9.xml><?xml version="1.0" encoding="utf-8"?>
<worksheet xmlns="http://schemas.openxmlformats.org/spreadsheetml/2006/main" xmlns:r="http://schemas.openxmlformats.org/officeDocument/2006/relationships">
  <dimension ref="A1:FW75"/>
  <sheetViews>
    <sheetView view="pageBreakPreview" zoomScale="65" zoomScaleNormal="72" zoomScaleSheetLayoutView="65" workbookViewId="0">
      <pane xSplit="4" ySplit="9" topLeftCell="CV53" activePane="bottomRight" state="frozen"/>
      <selection pane="topRight" activeCell="E1" sqref="E1"/>
      <selection pane="bottomLeft" activeCell="A9" sqref="A9"/>
      <selection pane="bottomRight" activeCell="DF9" sqref="DF9"/>
    </sheetView>
  </sheetViews>
  <sheetFormatPr defaultColWidth="8.85546875" defaultRowHeight="15"/>
  <cols>
    <col min="1" max="1" width="4.42578125" style="1" customWidth="1"/>
    <col min="2" max="2" width="11.28515625" style="1" customWidth="1"/>
    <col min="3" max="3" width="79.28515625" style="1" customWidth="1"/>
    <col min="4" max="4" width="9.5703125" style="1" customWidth="1"/>
    <col min="5" max="5" width="12.7109375" style="1" customWidth="1"/>
    <col min="6" max="6" width="11.7109375" style="1" customWidth="1"/>
    <col min="7" max="7" width="10.5703125" style="1" customWidth="1"/>
    <col min="8" max="8" width="11.7109375" style="1" customWidth="1"/>
    <col min="9" max="9" width="7.85546875" style="1" customWidth="1"/>
    <col min="10" max="10" width="8.28515625" style="1" customWidth="1"/>
    <col min="11" max="14" width="10" style="1" customWidth="1"/>
    <col min="15" max="15" width="11" style="1" customWidth="1"/>
    <col min="16" max="16" width="10" style="1" customWidth="1"/>
    <col min="17" max="17" width="10.42578125" style="1" customWidth="1"/>
    <col min="18" max="18" width="10.28515625" style="1" customWidth="1"/>
    <col min="19" max="19" width="11.28515625" style="1" customWidth="1"/>
    <col min="20" max="23" width="9.140625" style="1" customWidth="1"/>
    <col min="24" max="24" width="11" style="1" customWidth="1"/>
    <col min="25" max="26" width="9.140625" style="1" customWidth="1"/>
    <col min="27" max="27" width="11.28515625" style="1" customWidth="1"/>
    <col min="28" max="28" width="11" style="1" customWidth="1"/>
    <col min="29" max="29" width="11.85546875" style="1" customWidth="1"/>
    <col min="30" max="30" width="11.7109375" style="1" customWidth="1"/>
    <col min="31" max="31" width="11" style="1" customWidth="1"/>
    <col min="32" max="32" width="11.28515625" style="1" customWidth="1"/>
    <col min="33" max="37" width="10.7109375" style="1" customWidth="1"/>
    <col min="38" max="38" width="10.5703125" style="1" customWidth="1"/>
    <col min="39" max="39" width="8.5703125" style="1" customWidth="1"/>
    <col min="40" max="40" width="11.140625" style="1" customWidth="1"/>
    <col min="41" max="41" width="10.28515625" style="1" customWidth="1"/>
    <col min="42" max="42" width="10.42578125" style="1" customWidth="1"/>
    <col min="43" max="43" width="10.140625" style="1" customWidth="1"/>
    <col min="44" max="46" width="9.7109375" style="1" customWidth="1"/>
    <col min="47" max="47" width="11" style="1" customWidth="1"/>
    <col min="48" max="48" width="9.7109375" style="1" customWidth="1"/>
    <col min="49" max="49" width="8.7109375" style="1" customWidth="1"/>
    <col min="50" max="50" width="10.140625" style="1" customWidth="1"/>
    <col min="51" max="51" width="12.28515625" style="1" customWidth="1"/>
    <col min="52" max="52" width="11.28515625" style="1" customWidth="1"/>
    <col min="53" max="53" width="12.140625" style="1" customWidth="1"/>
    <col min="54" max="54" width="11.85546875" style="1" customWidth="1"/>
    <col min="55" max="55" width="11.5703125" style="1" customWidth="1"/>
    <col min="56" max="56" width="12.85546875" style="1" customWidth="1"/>
    <col min="57" max="57" width="13.85546875" style="1" customWidth="1"/>
    <col min="58" max="58" width="13.5703125" style="1" customWidth="1"/>
    <col min="59" max="59" width="14.28515625" style="1" customWidth="1"/>
    <col min="60" max="61" width="10.28515625" style="1" customWidth="1"/>
    <col min="62" max="64" width="12.140625" style="1" customWidth="1"/>
    <col min="65" max="67" width="13.28515625" style="1" customWidth="1"/>
    <col min="68" max="68" width="10.28515625" style="1" customWidth="1"/>
    <col min="69" max="69" width="10.7109375" style="1" customWidth="1"/>
    <col min="70" max="72" width="11" style="1" customWidth="1"/>
    <col min="73" max="73" width="11.28515625" style="1" customWidth="1"/>
    <col min="74" max="74" width="12.7109375" style="1" customWidth="1"/>
    <col min="75" max="75" width="11.140625" style="1" customWidth="1"/>
    <col min="76" max="76" width="10.42578125" style="1" customWidth="1"/>
    <col min="77" max="77" width="13.5703125" style="1" customWidth="1"/>
    <col min="78" max="78" width="8.42578125" style="1" customWidth="1"/>
    <col min="79" max="79" width="8.28515625" style="1" customWidth="1"/>
    <col min="80" max="80" width="7.7109375" style="1" customWidth="1"/>
    <col min="81" max="81" width="11.28515625" style="1" customWidth="1"/>
    <col min="82" max="82" width="13.85546875" style="1" customWidth="1"/>
    <col min="83" max="84" width="12.7109375" style="1" customWidth="1"/>
    <col min="85" max="85" width="11" style="1" customWidth="1"/>
    <col min="86" max="88" width="10.42578125" style="1" customWidth="1"/>
    <col min="89" max="89" width="12" style="1" customWidth="1"/>
    <col min="90" max="90" width="11" style="1" customWidth="1"/>
    <col min="91" max="93" width="10.42578125" style="1" customWidth="1"/>
    <col min="94" max="95" width="10.5703125" style="1" customWidth="1"/>
    <col min="96" max="96" width="13.42578125" style="1" customWidth="1"/>
    <col min="97" max="97" width="11.140625" style="1" customWidth="1"/>
    <col min="98" max="98" width="13.28515625" style="1" customWidth="1"/>
    <col min="99" max="99" width="15.7109375" style="1" customWidth="1"/>
    <col min="100" max="100" width="9.7109375" style="1" customWidth="1"/>
    <col min="101" max="101" width="11.7109375" style="1" customWidth="1"/>
    <col min="102" max="102" width="9.5703125" style="1" customWidth="1"/>
    <col min="103" max="103" width="10" style="1" customWidth="1"/>
    <col min="104" max="105" width="10.28515625" style="1" customWidth="1"/>
    <col min="106" max="106" width="9.42578125" style="1" customWidth="1"/>
    <col min="107" max="107" width="10.42578125" style="1" customWidth="1"/>
    <col min="108" max="108" width="9.5703125" style="1" customWidth="1"/>
    <col min="109" max="109" width="9.42578125" style="1" customWidth="1"/>
    <col min="110" max="110" width="10" style="1" customWidth="1"/>
    <col min="111" max="111" width="10.7109375" style="1" customWidth="1"/>
    <col min="112" max="112" width="11" style="1" customWidth="1"/>
    <col min="113" max="113" width="11.140625" style="1" customWidth="1"/>
    <col min="114" max="16384" width="8.85546875" style="1"/>
  </cols>
  <sheetData>
    <row r="1" spans="1:125" s="59" customFormat="1" ht="21.75" customHeight="1" thickBot="1">
      <c r="A1" s="328" t="s">
        <v>181</v>
      </c>
      <c r="B1" s="328"/>
      <c r="C1" s="328"/>
      <c r="D1" s="328"/>
      <c r="E1" s="328"/>
      <c r="F1" s="328"/>
      <c r="G1" s="328"/>
      <c r="H1" s="328"/>
      <c r="I1" s="328"/>
      <c r="J1" s="328"/>
      <c r="K1" s="328"/>
      <c r="L1" s="328"/>
      <c r="M1" s="328"/>
      <c r="N1" s="328"/>
      <c r="O1" s="328"/>
      <c r="P1" s="328"/>
      <c r="Q1" s="328"/>
      <c r="R1" s="328"/>
      <c r="S1" s="328"/>
      <c r="T1" s="328"/>
      <c r="U1" s="328"/>
      <c r="V1" s="328"/>
      <c r="W1" s="328"/>
      <c r="X1" s="328"/>
      <c r="Y1" s="328"/>
      <c r="Z1" s="328"/>
      <c r="AA1" s="328"/>
      <c r="AB1" s="328"/>
      <c r="AC1" s="328"/>
      <c r="AD1" s="328"/>
      <c r="AE1" s="328"/>
      <c r="AF1" s="328"/>
      <c r="AG1" s="328"/>
      <c r="AH1" s="328"/>
      <c r="AI1" s="328"/>
      <c r="AJ1" s="328"/>
      <c r="AK1" s="328"/>
      <c r="AL1" s="328"/>
      <c r="AM1" s="328"/>
      <c r="AN1" s="328"/>
      <c r="AO1" s="328"/>
      <c r="AP1" s="328"/>
      <c r="AQ1" s="328"/>
      <c r="AR1" s="328"/>
      <c r="AS1" s="328"/>
      <c r="AT1" s="328"/>
      <c r="AU1" s="328"/>
      <c r="AV1" s="328"/>
      <c r="AW1" s="328"/>
      <c r="AX1" s="328"/>
      <c r="AY1" s="328"/>
      <c r="AZ1" s="328"/>
      <c r="BA1" s="328"/>
      <c r="BB1" s="328"/>
      <c r="BC1" s="328"/>
      <c r="BD1" s="328"/>
      <c r="BE1" s="328"/>
      <c r="BF1" s="328"/>
      <c r="BG1" s="328"/>
      <c r="BH1" s="328"/>
      <c r="BI1" s="328"/>
      <c r="BJ1" s="328"/>
      <c r="BK1" s="328"/>
      <c r="BL1" s="328"/>
      <c r="BM1" s="328"/>
      <c r="BN1" s="328"/>
      <c r="BO1" s="328"/>
      <c r="BP1" s="328"/>
      <c r="BQ1" s="328"/>
      <c r="BR1" s="328"/>
      <c r="BS1" s="328"/>
      <c r="BT1" s="328"/>
      <c r="BU1" s="328"/>
      <c r="BV1" s="328"/>
      <c r="BW1" s="328"/>
      <c r="BX1" s="328"/>
      <c r="BY1" s="328"/>
      <c r="BZ1" s="328"/>
      <c r="CA1" s="328"/>
      <c r="CB1" s="328"/>
      <c r="CC1" s="328"/>
      <c r="CD1" s="328"/>
      <c r="CE1" s="328"/>
      <c r="CF1" s="328"/>
      <c r="CG1" s="328"/>
      <c r="CH1" s="328"/>
      <c r="CI1" s="328"/>
      <c r="CJ1" s="328"/>
      <c r="CK1" s="328"/>
      <c r="CL1" s="328"/>
      <c r="CM1" s="328"/>
      <c r="CN1" s="328"/>
      <c r="CO1" s="328"/>
      <c r="CP1" s="328"/>
      <c r="CQ1" s="328"/>
      <c r="CR1" s="328"/>
      <c r="CS1" s="328"/>
      <c r="CT1" s="328"/>
      <c r="CU1" s="328"/>
      <c r="CV1" s="328"/>
      <c r="CW1" s="328"/>
      <c r="CX1" s="328"/>
      <c r="CY1" s="328"/>
      <c r="CZ1" s="328"/>
      <c r="DA1" s="328"/>
      <c r="DB1" s="328"/>
      <c r="DC1" s="328"/>
      <c r="DD1" s="328"/>
      <c r="DE1" s="328"/>
      <c r="DF1" s="152"/>
      <c r="DG1" s="1"/>
      <c r="DH1" s="1"/>
      <c r="DI1" s="1"/>
      <c r="DJ1" s="1"/>
      <c r="DK1" s="1"/>
      <c r="DL1" s="1"/>
      <c r="DM1" s="1"/>
      <c r="DN1" s="1"/>
      <c r="DO1" s="1"/>
      <c r="DP1" s="1"/>
      <c r="DQ1" s="1"/>
      <c r="DR1" s="1"/>
      <c r="DS1" s="1"/>
      <c r="DT1" s="1"/>
      <c r="DU1" s="1"/>
    </row>
    <row r="2" spans="1:125" s="59" customFormat="1" ht="30" customHeight="1">
      <c r="A2" s="257" t="s">
        <v>0</v>
      </c>
      <c r="B2" s="260" t="s">
        <v>1</v>
      </c>
      <c r="C2" s="260" t="s">
        <v>2</v>
      </c>
      <c r="D2" s="260" t="s">
        <v>3</v>
      </c>
      <c r="E2" s="201" t="s">
        <v>9</v>
      </c>
      <c r="F2" s="202"/>
      <c r="G2" s="201" t="s">
        <v>34</v>
      </c>
      <c r="H2" s="202"/>
      <c r="I2" s="201" t="s">
        <v>120</v>
      </c>
      <c r="J2" s="202"/>
      <c r="K2" s="201" t="s">
        <v>121</v>
      </c>
      <c r="L2" s="202"/>
      <c r="M2" s="201" t="s">
        <v>122</v>
      </c>
      <c r="N2" s="202"/>
      <c r="O2" s="201" t="s">
        <v>5</v>
      </c>
      <c r="P2" s="202"/>
      <c r="Q2" s="201" t="s">
        <v>4</v>
      </c>
      <c r="R2" s="202"/>
      <c r="S2" s="201" t="s">
        <v>49</v>
      </c>
      <c r="T2" s="202"/>
      <c r="U2" s="201" t="s">
        <v>50</v>
      </c>
      <c r="V2" s="202"/>
      <c r="W2" s="201" t="s">
        <v>51</v>
      </c>
      <c r="X2" s="202"/>
      <c r="Y2" s="201" t="s">
        <v>37</v>
      </c>
      <c r="Z2" s="202"/>
      <c r="AA2" s="201" t="s">
        <v>33</v>
      </c>
      <c r="AB2" s="202"/>
      <c r="AC2" s="201" t="s">
        <v>32</v>
      </c>
      <c r="AD2" s="202"/>
      <c r="AE2" s="201" t="s">
        <v>35</v>
      </c>
      <c r="AF2" s="202"/>
      <c r="AG2" s="201" t="s">
        <v>6</v>
      </c>
      <c r="AH2" s="202"/>
      <c r="AI2" s="201" t="s">
        <v>59</v>
      </c>
      <c r="AJ2" s="202"/>
      <c r="AK2" s="201" t="s">
        <v>52</v>
      </c>
      <c r="AL2" s="202"/>
      <c r="AM2" s="201" t="s">
        <v>53</v>
      </c>
      <c r="AN2" s="202"/>
      <c r="AO2" s="201" t="s">
        <v>54</v>
      </c>
      <c r="AP2" s="202"/>
      <c r="AQ2" s="201" t="s">
        <v>61</v>
      </c>
      <c r="AR2" s="202"/>
      <c r="AS2" s="201" t="s">
        <v>55</v>
      </c>
      <c r="AT2" s="202"/>
      <c r="AU2" s="201" t="s">
        <v>123</v>
      </c>
      <c r="AV2" s="202"/>
      <c r="AW2" s="201" t="s">
        <v>31</v>
      </c>
      <c r="AX2" s="252"/>
      <c r="AY2" s="242" t="s">
        <v>30</v>
      </c>
      <c r="AZ2" s="250"/>
      <c r="BA2" s="223" t="s">
        <v>16</v>
      </c>
      <c r="BB2" s="224"/>
      <c r="BC2" s="224"/>
      <c r="BD2" s="224"/>
      <c r="BE2" s="224"/>
      <c r="BF2" s="224"/>
      <c r="BG2" s="224"/>
      <c r="BH2" s="224"/>
      <c r="BI2" s="224"/>
      <c r="BJ2" s="224"/>
      <c r="BK2" s="224"/>
      <c r="BL2" s="224"/>
      <c r="BM2" s="224"/>
      <c r="BN2" s="224"/>
      <c r="BO2" s="224"/>
      <c r="BP2" s="224"/>
      <c r="BQ2" s="224"/>
      <c r="BR2" s="224"/>
      <c r="BS2" s="224"/>
      <c r="BT2" s="224"/>
      <c r="BU2" s="224"/>
      <c r="BV2" s="224"/>
      <c r="BW2" s="224"/>
      <c r="BX2" s="224"/>
      <c r="BY2" s="224"/>
      <c r="BZ2" s="224"/>
      <c r="CA2" s="224"/>
      <c r="CB2" s="224"/>
      <c r="CC2" s="224"/>
      <c r="CD2" s="224"/>
      <c r="CE2" s="224"/>
      <c r="CF2" s="224"/>
      <c r="CG2" s="224"/>
      <c r="CH2" s="225"/>
      <c r="CI2" s="239" t="s">
        <v>60</v>
      </c>
      <c r="CJ2" s="239"/>
      <c r="CK2" s="239"/>
      <c r="CL2" s="239"/>
      <c r="CM2" s="223" t="s">
        <v>56</v>
      </c>
      <c r="CN2" s="224"/>
      <c r="CO2" s="225"/>
      <c r="CP2" s="223" t="s">
        <v>124</v>
      </c>
      <c r="CQ2" s="224"/>
      <c r="CR2" s="224"/>
      <c r="CS2" s="225"/>
      <c r="CT2" s="229" t="s">
        <v>17</v>
      </c>
      <c r="CU2" s="230"/>
      <c r="CV2" s="239" t="s">
        <v>26</v>
      </c>
      <c r="CW2" s="239"/>
      <c r="CX2" s="239"/>
      <c r="CY2" s="239"/>
      <c r="CZ2" s="239"/>
      <c r="DA2" s="239"/>
      <c r="DB2" s="239"/>
      <c r="DC2" s="239"/>
      <c r="DD2" s="239"/>
      <c r="DE2" s="289"/>
      <c r="DF2" s="224" t="s">
        <v>28</v>
      </c>
      <c r="DG2" s="308"/>
      <c r="DH2" s="308"/>
      <c r="DI2" s="309"/>
      <c r="DJ2" s="1"/>
      <c r="DK2" s="1"/>
      <c r="DL2" s="1"/>
      <c r="DM2" s="1"/>
      <c r="DN2" s="1"/>
      <c r="DO2" s="1"/>
      <c r="DP2" s="1"/>
      <c r="DQ2" s="1"/>
      <c r="DR2" s="1"/>
      <c r="DS2" s="1"/>
      <c r="DT2" s="1"/>
      <c r="DU2" s="1"/>
    </row>
    <row r="3" spans="1:125" s="59" customFormat="1" ht="19.149999999999999" customHeight="1" thickBot="1">
      <c r="A3" s="258"/>
      <c r="B3" s="261"/>
      <c r="C3" s="261"/>
      <c r="D3" s="261"/>
      <c r="E3" s="203"/>
      <c r="F3" s="204"/>
      <c r="G3" s="203"/>
      <c r="H3" s="204"/>
      <c r="I3" s="203"/>
      <c r="J3" s="204"/>
      <c r="K3" s="203"/>
      <c r="L3" s="204"/>
      <c r="M3" s="203"/>
      <c r="N3" s="204"/>
      <c r="O3" s="203"/>
      <c r="P3" s="204"/>
      <c r="Q3" s="203"/>
      <c r="R3" s="204"/>
      <c r="S3" s="203"/>
      <c r="T3" s="204"/>
      <c r="U3" s="203"/>
      <c r="V3" s="204"/>
      <c r="W3" s="203"/>
      <c r="X3" s="204"/>
      <c r="Y3" s="203"/>
      <c r="Z3" s="204"/>
      <c r="AA3" s="203"/>
      <c r="AB3" s="204"/>
      <c r="AC3" s="203"/>
      <c r="AD3" s="204"/>
      <c r="AE3" s="203"/>
      <c r="AF3" s="204"/>
      <c r="AG3" s="203"/>
      <c r="AH3" s="204"/>
      <c r="AI3" s="203"/>
      <c r="AJ3" s="204"/>
      <c r="AK3" s="203"/>
      <c r="AL3" s="204"/>
      <c r="AM3" s="203"/>
      <c r="AN3" s="204"/>
      <c r="AO3" s="203"/>
      <c r="AP3" s="204"/>
      <c r="AQ3" s="203"/>
      <c r="AR3" s="204"/>
      <c r="AS3" s="203"/>
      <c r="AT3" s="204"/>
      <c r="AU3" s="203"/>
      <c r="AV3" s="204"/>
      <c r="AW3" s="203"/>
      <c r="AX3" s="253"/>
      <c r="AY3" s="255"/>
      <c r="AZ3" s="256"/>
      <c r="BA3" s="331" t="s">
        <v>24</v>
      </c>
      <c r="BB3" s="329"/>
      <c r="BC3" s="329"/>
      <c r="BD3" s="329"/>
      <c r="BE3" s="329"/>
      <c r="BF3" s="329"/>
      <c r="BG3" s="329"/>
      <c r="BH3" s="329"/>
      <c r="BI3" s="329"/>
      <c r="BJ3" s="329"/>
      <c r="BK3" s="329"/>
      <c r="BL3" s="329"/>
      <c r="BM3" s="329"/>
      <c r="BN3" s="329"/>
      <c r="BO3" s="329"/>
      <c r="BP3" s="329"/>
      <c r="BQ3" s="329"/>
      <c r="BR3" s="329"/>
      <c r="BS3" s="329"/>
      <c r="BT3" s="329"/>
      <c r="BU3" s="329"/>
      <c r="BV3" s="329" t="s">
        <v>23</v>
      </c>
      <c r="BW3" s="329"/>
      <c r="BX3" s="329"/>
      <c r="BY3" s="329"/>
      <c r="BZ3" s="329"/>
      <c r="CA3" s="329"/>
      <c r="CB3" s="329"/>
      <c r="CC3" s="329"/>
      <c r="CD3" s="329"/>
      <c r="CE3" s="329"/>
      <c r="CF3" s="329"/>
      <c r="CG3" s="329"/>
      <c r="CH3" s="330"/>
      <c r="CI3" s="240"/>
      <c r="CJ3" s="240"/>
      <c r="CK3" s="240"/>
      <c r="CL3" s="240"/>
      <c r="CM3" s="226"/>
      <c r="CN3" s="227"/>
      <c r="CO3" s="228"/>
      <c r="CP3" s="226"/>
      <c r="CQ3" s="227"/>
      <c r="CR3" s="227"/>
      <c r="CS3" s="228"/>
      <c r="CT3" s="231"/>
      <c r="CU3" s="232"/>
      <c r="CV3" s="240"/>
      <c r="CW3" s="290"/>
      <c r="CX3" s="290"/>
      <c r="CY3" s="290"/>
      <c r="CZ3" s="290"/>
      <c r="DA3" s="290"/>
      <c r="DB3" s="290"/>
      <c r="DC3" s="290"/>
      <c r="DD3" s="290"/>
      <c r="DE3" s="291"/>
      <c r="DF3" s="310"/>
      <c r="DG3" s="310"/>
      <c r="DH3" s="310"/>
      <c r="DI3" s="311"/>
      <c r="DJ3" s="1"/>
      <c r="DK3" s="1"/>
      <c r="DL3" s="1"/>
      <c r="DM3" s="1"/>
      <c r="DN3" s="1"/>
      <c r="DO3" s="1"/>
      <c r="DP3" s="1"/>
      <c r="DQ3" s="1"/>
      <c r="DR3" s="1"/>
      <c r="DS3" s="1"/>
      <c r="DT3" s="1"/>
      <c r="DU3" s="1"/>
    </row>
    <row r="4" spans="1:125" s="59" customFormat="1" ht="56.25" customHeight="1">
      <c r="A4" s="258"/>
      <c r="B4" s="261"/>
      <c r="C4" s="261"/>
      <c r="D4" s="261"/>
      <c r="E4" s="203"/>
      <c r="F4" s="204"/>
      <c r="G4" s="203"/>
      <c r="H4" s="204"/>
      <c r="I4" s="203"/>
      <c r="J4" s="204"/>
      <c r="K4" s="203"/>
      <c r="L4" s="204"/>
      <c r="M4" s="203"/>
      <c r="N4" s="204"/>
      <c r="O4" s="203"/>
      <c r="P4" s="204"/>
      <c r="Q4" s="203"/>
      <c r="R4" s="204"/>
      <c r="S4" s="203"/>
      <c r="T4" s="204"/>
      <c r="U4" s="203"/>
      <c r="V4" s="204"/>
      <c r="W4" s="203"/>
      <c r="X4" s="204"/>
      <c r="Y4" s="203"/>
      <c r="Z4" s="204"/>
      <c r="AA4" s="203"/>
      <c r="AB4" s="204"/>
      <c r="AC4" s="203"/>
      <c r="AD4" s="204"/>
      <c r="AE4" s="203"/>
      <c r="AF4" s="204"/>
      <c r="AG4" s="203"/>
      <c r="AH4" s="204"/>
      <c r="AI4" s="203"/>
      <c r="AJ4" s="204"/>
      <c r="AK4" s="203"/>
      <c r="AL4" s="204"/>
      <c r="AM4" s="203"/>
      <c r="AN4" s="204"/>
      <c r="AO4" s="203"/>
      <c r="AP4" s="204"/>
      <c r="AQ4" s="203"/>
      <c r="AR4" s="204"/>
      <c r="AS4" s="203"/>
      <c r="AT4" s="204"/>
      <c r="AU4" s="203"/>
      <c r="AV4" s="204"/>
      <c r="AW4" s="203"/>
      <c r="AX4" s="253"/>
      <c r="AY4" s="255"/>
      <c r="AZ4" s="256"/>
      <c r="BA4" s="244" t="s">
        <v>19</v>
      </c>
      <c r="BB4" s="245"/>
      <c r="BC4" s="245"/>
      <c r="BD4" s="245"/>
      <c r="BE4" s="245"/>
      <c r="BF4" s="246"/>
      <c r="BG4" s="263" t="s">
        <v>20</v>
      </c>
      <c r="BH4" s="242" t="s">
        <v>21</v>
      </c>
      <c r="BI4" s="239"/>
      <c r="BJ4" s="223" t="s">
        <v>146</v>
      </c>
      <c r="BK4" s="224"/>
      <c r="BL4" s="224"/>
      <c r="BM4" s="225"/>
      <c r="BN4" s="239" t="s">
        <v>148</v>
      </c>
      <c r="BO4" s="250"/>
      <c r="BP4" s="242" t="s">
        <v>150</v>
      </c>
      <c r="BQ4" s="239"/>
      <c r="BR4" s="223" t="s">
        <v>213</v>
      </c>
      <c r="BS4" s="224"/>
      <c r="BT4" s="225"/>
      <c r="BU4" s="353" t="s">
        <v>151</v>
      </c>
      <c r="BV4" s="239" t="s">
        <v>152</v>
      </c>
      <c r="BW4" s="250"/>
      <c r="BX4" s="263" t="s">
        <v>201</v>
      </c>
      <c r="BY4" s="263" t="s">
        <v>202</v>
      </c>
      <c r="BZ4" s="242" t="s">
        <v>154</v>
      </c>
      <c r="CA4" s="239"/>
      <c r="CB4" s="239"/>
      <c r="CC4" s="239"/>
      <c r="CD4" s="239"/>
      <c r="CE4" s="239"/>
      <c r="CF4" s="239"/>
      <c r="CG4" s="239"/>
      <c r="CH4" s="239"/>
      <c r="CI4" s="240"/>
      <c r="CJ4" s="240"/>
      <c r="CK4" s="240"/>
      <c r="CL4" s="240"/>
      <c r="CM4" s="226"/>
      <c r="CN4" s="227"/>
      <c r="CO4" s="228"/>
      <c r="CP4" s="226"/>
      <c r="CQ4" s="227"/>
      <c r="CR4" s="227"/>
      <c r="CS4" s="228"/>
      <c r="CT4" s="231"/>
      <c r="CU4" s="232"/>
      <c r="CV4" s="221" t="s">
        <v>18</v>
      </c>
      <c r="CW4" s="218"/>
      <c r="CX4" s="235" t="s">
        <v>48</v>
      </c>
      <c r="CY4" s="236"/>
      <c r="CZ4" s="217" t="s">
        <v>57</v>
      </c>
      <c r="DA4" s="218"/>
      <c r="DB4" s="217" t="s">
        <v>58</v>
      </c>
      <c r="DC4" s="218"/>
      <c r="DD4" s="217" t="s">
        <v>29</v>
      </c>
      <c r="DE4" s="218"/>
      <c r="DF4" s="217" t="s">
        <v>25</v>
      </c>
      <c r="DG4" s="218"/>
      <c r="DH4" s="217" t="s">
        <v>27</v>
      </c>
      <c r="DI4" s="221"/>
      <c r="DJ4" s="1"/>
      <c r="DK4" s="1"/>
      <c r="DL4" s="1"/>
      <c r="DM4" s="1"/>
      <c r="DN4" s="1"/>
      <c r="DO4" s="1"/>
      <c r="DP4" s="1"/>
      <c r="DQ4" s="1"/>
      <c r="DR4" s="1"/>
      <c r="DS4" s="1"/>
      <c r="DT4" s="1"/>
      <c r="DU4" s="1"/>
    </row>
    <row r="5" spans="1:125" s="59" customFormat="1" ht="103.5" customHeight="1">
      <c r="A5" s="258"/>
      <c r="B5" s="261"/>
      <c r="C5" s="261"/>
      <c r="D5" s="262"/>
      <c r="E5" s="205"/>
      <c r="F5" s="206"/>
      <c r="G5" s="205"/>
      <c r="H5" s="206"/>
      <c r="I5" s="205"/>
      <c r="J5" s="206"/>
      <c r="K5" s="205"/>
      <c r="L5" s="206"/>
      <c r="M5" s="205"/>
      <c r="N5" s="206"/>
      <c r="O5" s="205"/>
      <c r="P5" s="206"/>
      <c r="Q5" s="205"/>
      <c r="R5" s="206"/>
      <c r="S5" s="205"/>
      <c r="T5" s="206"/>
      <c r="U5" s="205"/>
      <c r="V5" s="206"/>
      <c r="W5" s="205"/>
      <c r="X5" s="206"/>
      <c r="Y5" s="205"/>
      <c r="Z5" s="206"/>
      <c r="AA5" s="205"/>
      <c r="AB5" s="206"/>
      <c r="AC5" s="205"/>
      <c r="AD5" s="206"/>
      <c r="AE5" s="205"/>
      <c r="AF5" s="206"/>
      <c r="AG5" s="205"/>
      <c r="AH5" s="206"/>
      <c r="AI5" s="205"/>
      <c r="AJ5" s="206"/>
      <c r="AK5" s="205"/>
      <c r="AL5" s="206"/>
      <c r="AM5" s="205"/>
      <c r="AN5" s="206"/>
      <c r="AO5" s="205"/>
      <c r="AP5" s="206"/>
      <c r="AQ5" s="205"/>
      <c r="AR5" s="206"/>
      <c r="AS5" s="205"/>
      <c r="AT5" s="206"/>
      <c r="AU5" s="205"/>
      <c r="AV5" s="206"/>
      <c r="AW5" s="205"/>
      <c r="AX5" s="254"/>
      <c r="AY5" s="243"/>
      <c r="AZ5" s="251"/>
      <c r="BA5" s="247"/>
      <c r="BB5" s="248"/>
      <c r="BC5" s="248"/>
      <c r="BD5" s="248"/>
      <c r="BE5" s="248"/>
      <c r="BF5" s="249"/>
      <c r="BG5" s="264"/>
      <c r="BH5" s="243"/>
      <c r="BI5" s="241"/>
      <c r="BJ5" s="351" t="s">
        <v>113</v>
      </c>
      <c r="BK5" s="352"/>
      <c r="BL5" s="352"/>
      <c r="BM5" s="355" t="s">
        <v>147</v>
      </c>
      <c r="BN5" s="241"/>
      <c r="BO5" s="251"/>
      <c r="BP5" s="243"/>
      <c r="BQ5" s="241"/>
      <c r="BR5" s="226"/>
      <c r="BS5" s="227"/>
      <c r="BT5" s="228"/>
      <c r="BU5" s="354"/>
      <c r="BV5" s="241"/>
      <c r="BW5" s="251"/>
      <c r="BX5" s="264"/>
      <c r="BY5" s="264"/>
      <c r="BZ5" s="243"/>
      <c r="CA5" s="241"/>
      <c r="CB5" s="241"/>
      <c r="CC5" s="241"/>
      <c r="CD5" s="241"/>
      <c r="CE5" s="241"/>
      <c r="CF5" s="241"/>
      <c r="CG5" s="241"/>
      <c r="CH5" s="241"/>
      <c r="CI5" s="241"/>
      <c r="CJ5" s="241"/>
      <c r="CK5" s="241"/>
      <c r="CL5" s="241"/>
      <c r="CM5" s="226"/>
      <c r="CN5" s="227"/>
      <c r="CO5" s="228"/>
      <c r="CP5" s="226"/>
      <c r="CQ5" s="227"/>
      <c r="CR5" s="227"/>
      <c r="CS5" s="228"/>
      <c r="CT5" s="233"/>
      <c r="CU5" s="234"/>
      <c r="CV5" s="222"/>
      <c r="CW5" s="220"/>
      <c r="CX5" s="237"/>
      <c r="CY5" s="238"/>
      <c r="CZ5" s="219"/>
      <c r="DA5" s="220"/>
      <c r="DB5" s="219"/>
      <c r="DC5" s="220"/>
      <c r="DD5" s="219"/>
      <c r="DE5" s="220"/>
      <c r="DF5" s="219"/>
      <c r="DG5" s="220"/>
      <c r="DH5" s="219"/>
      <c r="DI5" s="222"/>
      <c r="DJ5" s="1"/>
      <c r="DK5" s="1"/>
      <c r="DL5" s="1"/>
      <c r="DM5" s="1"/>
      <c r="DN5" s="1"/>
      <c r="DO5" s="1"/>
      <c r="DP5" s="1"/>
      <c r="DQ5" s="1"/>
      <c r="DR5" s="1"/>
      <c r="DS5" s="1"/>
      <c r="DT5" s="1"/>
      <c r="DU5" s="1"/>
    </row>
    <row r="6" spans="1:125" s="59" customFormat="1" ht="143.25" customHeight="1">
      <c r="A6" s="259"/>
      <c r="B6" s="262"/>
      <c r="C6" s="262"/>
      <c r="D6" s="159"/>
      <c r="E6" s="153" t="s">
        <v>7</v>
      </c>
      <c r="F6" s="153" t="s">
        <v>8</v>
      </c>
      <c r="G6" s="153" t="s">
        <v>7</v>
      </c>
      <c r="H6" s="153" t="s">
        <v>8</v>
      </c>
      <c r="I6" s="153" t="s">
        <v>7</v>
      </c>
      <c r="J6" s="153" t="s">
        <v>8</v>
      </c>
      <c r="K6" s="153" t="s">
        <v>7</v>
      </c>
      <c r="L6" s="153" t="s">
        <v>8</v>
      </c>
      <c r="M6" s="153" t="s">
        <v>7</v>
      </c>
      <c r="N6" s="153" t="s">
        <v>8</v>
      </c>
      <c r="O6" s="153" t="s">
        <v>7</v>
      </c>
      <c r="P6" s="153" t="s">
        <v>8</v>
      </c>
      <c r="Q6" s="153" t="s">
        <v>7</v>
      </c>
      <c r="R6" s="153" t="s">
        <v>8</v>
      </c>
      <c r="S6" s="153" t="s">
        <v>7</v>
      </c>
      <c r="T6" s="153" t="s">
        <v>8</v>
      </c>
      <c r="U6" s="153" t="s">
        <v>7</v>
      </c>
      <c r="V6" s="153" t="s">
        <v>8</v>
      </c>
      <c r="W6" s="153" t="s">
        <v>7</v>
      </c>
      <c r="X6" s="153" t="s">
        <v>8</v>
      </c>
      <c r="Y6" s="153" t="s">
        <v>7</v>
      </c>
      <c r="Z6" s="153" t="s">
        <v>8</v>
      </c>
      <c r="AA6" s="153" t="s">
        <v>7</v>
      </c>
      <c r="AB6" s="153" t="s">
        <v>8</v>
      </c>
      <c r="AC6" s="153" t="s">
        <v>7</v>
      </c>
      <c r="AD6" s="153" t="s">
        <v>8</v>
      </c>
      <c r="AE6" s="153" t="s">
        <v>7</v>
      </c>
      <c r="AF6" s="153" t="s">
        <v>8</v>
      </c>
      <c r="AG6" s="153" t="s">
        <v>7</v>
      </c>
      <c r="AH6" s="153" t="s">
        <v>8</v>
      </c>
      <c r="AI6" s="153" t="s">
        <v>7</v>
      </c>
      <c r="AJ6" s="153" t="s">
        <v>8</v>
      </c>
      <c r="AK6" s="153" t="s">
        <v>7</v>
      </c>
      <c r="AL6" s="153" t="s">
        <v>8</v>
      </c>
      <c r="AM6" s="153" t="s">
        <v>7</v>
      </c>
      <c r="AN6" s="153" t="s">
        <v>8</v>
      </c>
      <c r="AO6" s="153" t="s">
        <v>7</v>
      </c>
      <c r="AP6" s="153" t="s">
        <v>8</v>
      </c>
      <c r="AQ6" s="153" t="s">
        <v>7</v>
      </c>
      <c r="AR6" s="153" t="s">
        <v>8</v>
      </c>
      <c r="AS6" s="153" t="s">
        <v>7</v>
      </c>
      <c r="AT6" s="153" t="s">
        <v>8</v>
      </c>
      <c r="AU6" s="153" t="s">
        <v>7</v>
      </c>
      <c r="AV6" s="153" t="s">
        <v>8</v>
      </c>
      <c r="AW6" s="153" t="s">
        <v>7</v>
      </c>
      <c r="AX6" s="67" t="s">
        <v>8</v>
      </c>
      <c r="AY6" s="151" t="s">
        <v>7</v>
      </c>
      <c r="AZ6" s="67" t="s">
        <v>8</v>
      </c>
      <c r="BA6" s="100" t="s">
        <v>108</v>
      </c>
      <c r="BB6" s="160" t="s">
        <v>109</v>
      </c>
      <c r="BC6" s="160" t="s">
        <v>110</v>
      </c>
      <c r="BD6" s="160" t="s">
        <v>111</v>
      </c>
      <c r="BE6" s="160" t="s">
        <v>112</v>
      </c>
      <c r="BF6" s="94" t="s">
        <v>114</v>
      </c>
      <c r="BG6" s="265"/>
      <c r="BH6" s="163" t="s">
        <v>10</v>
      </c>
      <c r="BI6" s="94" t="s">
        <v>126</v>
      </c>
      <c r="BJ6" s="125" t="s">
        <v>206</v>
      </c>
      <c r="BK6" s="8" t="s">
        <v>207</v>
      </c>
      <c r="BL6" s="8" t="s">
        <v>211</v>
      </c>
      <c r="BM6" s="355"/>
      <c r="BN6" s="146" t="s">
        <v>149</v>
      </c>
      <c r="BO6" s="130" t="s">
        <v>205</v>
      </c>
      <c r="BP6" s="154" t="s">
        <v>11</v>
      </c>
      <c r="BQ6" s="67" t="s">
        <v>12</v>
      </c>
      <c r="BR6" s="151" t="s">
        <v>208</v>
      </c>
      <c r="BS6" s="153" t="s">
        <v>209</v>
      </c>
      <c r="BT6" s="162" t="s">
        <v>210</v>
      </c>
      <c r="BU6" s="354"/>
      <c r="BV6" s="154" t="s">
        <v>155</v>
      </c>
      <c r="BW6" s="162" t="s">
        <v>153</v>
      </c>
      <c r="BX6" s="265"/>
      <c r="BY6" s="265"/>
      <c r="BZ6" s="146" t="s">
        <v>13</v>
      </c>
      <c r="CA6" s="8" t="s">
        <v>14</v>
      </c>
      <c r="CB6" s="8" t="s">
        <v>15</v>
      </c>
      <c r="CC6" s="153" t="s">
        <v>115</v>
      </c>
      <c r="CD6" s="153" t="s">
        <v>116</v>
      </c>
      <c r="CE6" s="153" t="s">
        <v>203</v>
      </c>
      <c r="CF6" s="153" t="s">
        <v>204</v>
      </c>
      <c r="CG6" s="8" t="s">
        <v>117</v>
      </c>
      <c r="CH6" s="161" t="s">
        <v>119</v>
      </c>
      <c r="CI6" s="154" t="s">
        <v>125</v>
      </c>
      <c r="CJ6" s="8" t="s">
        <v>212</v>
      </c>
      <c r="CK6" s="8" t="s">
        <v>107</v>
      </c>
      <c r="CL6" s="67" t="s">
        <v>46</v>
      </c>
      <c r="CM6" s="100" t="s">
        <v>36</v>
      </c>
      <c r="CN6" s="8" t="s">
        <v>212</v>
      </c>
      <c r="CO6" s="161" t="s">
        <v>107</v>
      </c>
      <c r="CP6" s="100" t="s">
        <v>36</v>
      </c>
      <c r="CQ6" s="8" t="s">
        <v>212</v>
      </c>
      <c r="CR6" s="8" t="s">
        <v>107</v>
      </c>
      <c r="CS6" s="161" t="s">
        <v>118</v>
      </c>
      <c r="CT6" s="151" t="s">
        <v>7</v>
      </c>
      <c r="CU6" s="162" t="s">
        <v>8</v>
      </c>
      <c r="CV6" s="154" t="s">
        <v>7</v>
      </c>
      <c r="CW6" s="153" t="s">
        <v>8</v>
      </c>
      <c r="CX6" s="153" t="s">
        <v>7</v>
      </c>
      <c r="CY6" s="153" t="s">
        <v>8</v>
      </c>
      <c r="CZ6" s="153" t="s">
        <v>7</v>
      </c>
      <c r="DA6" s="153" t="s">
        <v>8</v>
      </c>
      <c r="DB6" s="153" t="s">
        <v>7</v>
      </c>
      <c r="DC6" s="153" t="s">
        <v>8</v>
      </c>
      <c r="DD6" s="153" t="s">
        <v>7</v>
      </c>
      <c r="DE6" s="153" t="s">
        <v>8</v>
      </c>
      <c r="DF6" s="153" t="s">
        <v>7</v>
      </c>
      <c r="DG6" s="153" t="s">
        <v>8</v>
      </c>
      <c r="DH6" s="153" t="s">
        <v>7</v>
      </c>
      <c r="DI6" s="162" t="s">
        <v>8</v>
      </c>
      <c r="DJ6" s="1"/>
      <c r="DK6" s="1"/>
      <c r="DL6" s="1"/>
      <c r="DM6" s="1"/>
      <c r="DN6" s="1"/>
      <c r="DO6" s="1"/>
      <c r="DP6" s="1"/>
      <c r="DQ6" s="1"/>
      <c r="DR6" s="1"/>
      <c r="DS6" s="1"/>
      <c r="DT6" s="1"/>
      <c r="DU6" s="1"/>
    </row>
    <row r="7" spans="1:125" s="59" customFormat="1">
      <c r="A7" s="151">
        <v>1</v>
      </c>
      <c r="B7" s="153">
        <v>2</v>
      </c>
      <c r="C7" s="153">
        <v>3</v>
      </c>
      <c r="D7" s="153">
        <v>4</v>
      </c>
      <c r="E7" s="153">
        <v>5</v>
      </c>
      <c r="F7" s="153">
        <v>6</v>
      </c>
      <c r="G7" s="153">
        <v>7</v>
      </c>
      <c r="H7" s="153">
        <v>8</v>
      </c>
      <c r="I7" s="153">
        <v>9</v>
      </c>
      <c r="J7" s="153">
        <v>10</v>
      </c>
      <c r="K7" s="153">
        <v>11</v>
      </c>
      <c r="L7" s="153">
        <v>12</v>
      </c>
      <c r="M7" s="153">
        <v>13</v>
      </c>
      <c r="N7" s="153">
        <v>14</v>
      </c>
      <c r="O7" s="153">
        <v>15</v>
      </c>
      <c r="P7" s="153">
        <v>16</v>
      </c>
      <c r="Q7" s="153">
        <v>17</v>
      </c>
      <c r="R7" s="153">
        <v>18</v>
      </c>
      <c r="S7" s="153">
        <v>19</v>
      </c>
      <c r="T7" s="153">
        <v>20</v>
      </c>
      <c r="U7" s="153">
        <v>21</v>
      </c>
      <c r="V7" s="153">
        <v>22</v>
      </c>
      <c r="W7" s="153">
        <v>23</v>
      </c>
      <c r="X7" s="153">
        <v>24</v>
      </c>
      <c r="Y7" s="153">
        <v>25</v>
      </c>
      <c r="Z7" s="153">
        <v>26</v>
      </c>
      <c r="AA7" s="153">
        <v>27</v>
      </c>
      <c r="AB7" s="153">
        <v>28</v>
      </c>
      <c r="AC7" s="153">
        <v>29</v>
      </c>
      <c r="AD7" s="153">
        <v>30</v>
      </c>
      <c r="AE7" s="153">
        <v>31</v>
      </c>
      <c r="AF7" s="153">
        <v>32</v>
      </c>
      <c r="AG7" s="153">
        <v>33</v>
      </c>
      <c r="AH7" s="153">
        <v>34</v>
      </c>
      <c r="AI7" s="153">
        <v>35</v>
      </c>
      <c r="AJ7" s="153">
        <v>36</v>
      </c>
      <c r="AK7" s="153">
        <v>37</v>
      </c>
      <c r="AL7" s="153">
        <v>38</v>
      </c>
      <c r="AM7" s="153">
        <v>39</v>
      </c>
      <c r="AN7" s="153">
        <v>40</v>
      </c>
      <c r="AO7" s="153">
        <v>41</v>
      </c>
      <c r="AP7" s="153">
        <v>42</v>
      </c>
      <c r="AQ7" s="153">
        <v>43</v>
      </c>
      <c r="AR7" s="153">
        <v>44</v>
      </c>
      <c r="AS7" s="153">
        <v>45</v>
      </c>
      <c r="AT7" s="153">
        <v>46</v>
      </c>
      <c r="AU7" s="153">
        <v>47</v>
      </c>
      <c r="AV7" s="153">
        <v>48</v>
      </c>
      <c r="AW7" s="153">
        <v>49</v>
      </c>
      <c r="AX7" s="67">
        <v>50</v>
      </c>
      <c r="AY7" s="151">
        <v>51</v>
      </c>
      <c r="AZ7" s="67">
        <v>52</v>
      </c>
      <c r="BA7" s="151">
        <v>53</v>
      </c>
      <c r="BB7" s="153">
        <v>54</v>
      </c>
      <c r="BC7" s="153">
        <v>55</v>
      </c>
      <c r="BD7" s="153">
        <v>56</v>
      </c>
      <c r="BE7" s="153">
        <v>57</v>
      </c>
      <c r="BF7" s="67">
        <v>58</v>
      </c>
      <c r="BG7" s="90">
        <v>59</v>
      </c>
      <c r="BH7" s="154">
        <v>60</v>
      </c>
      <c r="BI7" s="67">
        <v>61</v>
      </c>
      <c r="BJ7" s="151">
        <f>BI7+1</f>
        <v>62</v>
      </c>
      <c r="BK7" s="153">
        <f t="shared" ref="BK7:DI7" si="0">BJ7+1</f>
        <v>63</v>
      </c>
      <c r="BL7" s="153">
        <f t="shared" si="0"/>
        <v>64</v>
      </c>
      <c r="BM7" s="162">
        <f t="shared" si="0"/>
        <v>65</v>
      </c>
      <c r="BN7" s="154">
        <f t="shared" si="0"/>
        <v>66</v>
      </c>
      <c r="BO7" s="151">
        <f t="shared" si="0"/>
        <v>67</v>
      </c>
      <c r="BP7" s="151">
        <f t="shared" si="0"/>
        <v>68</v>
      </c>
      <c r="BQ7" s="165">
        <f t="shared" si="0"/>
        <v>69</v>
      </c>
      <c r="BR7" s="151">
        <f t="shared" si="0"/>
        <v>70</v>
      </c>
      <c r="BS7" s="153">
        <f t="shared" si="0"/>
        <v>71</v>
      </c>
      <c r="BT7" s="162">
        <f t="shared" si="0"/>
        <v>72</v>
      </c>
      <c r="BU7" s="126">
        <f t="shared" si="0"/>
        <v>73</v>
      </c>
      <c r="BV7" s="154">
        <f t="shared" si="0"/>
        <v>74</v>
      </c>
      <c r="BW7" s="151">
        <f t="shared" si="0"/>
        <v>75</v>
      </c>
      <c r="BX7" s="151">
        <f t="shared" si="0"/>
        <v>76</v>
      </c>
      <c r="BY7" s="151">
        <f t="shared" si="0"/>
        <v>77</v>
      </c>
      <c r="BZ7" s="151">
        <f t="shared" si="0"/>
        <v>78</v>
      </c>
      <c r="CA7" s="151">
        <f t="shared" si="0"/>
        <v>79</v>
      </c>
      <c r="CB7" s="151">
        <f t="shared" si="0"/>
        <v>80</v>
      </c>
      <c r="CC7" s="151">
        <f t="shared" si="0"/>
        <v>81</v>
      </c>
      <c r="CD7" s="151">
        <f t="shared" si="0"/>
        <v>82</v>
      </c>
      <c r="CE7" s="151">
        <f t="shared" si="0"/>
        <v>83</v>
      </c>
      <c r="CF7" s="151">
        <f t="shared" si="0"/>
        <v>84</v>
      </c>
      <c r="CG7" s="151">
        <f t="shared" si="0"/>
        <v>85</v>
      </c>
      <c r="CH7" s="165">
        <f t="shared" si="0"/>
        <v>86</v>
      </c>
      <c r="CI7" s="151">
        <f t="shared" si="0"/>
        <v>87</v>
      </c>
      <c r="CJ7" s="151">
        <f t="shared" si="0"/>
        <v>88</v>
      </c>
      <c r="CK7" s="151">
        <f t="shared" si="0"/>
        <v>89</v>
      </c>
      <c r="CL7" s="90">
        <f t="shared" si="0"/>
        <v>90</v>
      </c>
      <c r="CM7" s="154">
        <f t="shared" si="0"/>
        <v>91</v>
      </c>
      <c r="CN7" s="151">
        <f t="shared" si="0"/>
        <v>92</v>
      </c>
      <c r="CO7" s="151">
        <f t="shared" si="0"/>
        <v>93</v>
      </c>
      <c r="CP7" s="151">
        <f t="shared" si="0"/>
        <v>94</v>
      </c>
      <c r="CQ7" s="151">
        <f t="shared" si="0"/>
        <v>95</v>
      </c>
      <c r="CR7" s="151">
        <f t="shared" si="0"/>
        <v>96</v>
      </c>
      <c r="CS7" s="151">
        <f t="shared" si="0"/>
        <v>97</v>
      </c>
      <c r="CT7" s="151">
        <f t="shared" si="0"/>
        <v>98</v>
      </c>
      <c r="CU7" s="151">
        <f t="shared" si="0"/>
        <v>99</v>
      </c>
      <c r="CV7" s="151">
        <f t="shared" si="0"/>
        <v>100</v>
      </c>
      <c r="CW7" s="151">
        <f t="shared" si="0"/>
        <v>101</v>
      </c>
      <c r="CX7" s="151">
        <f t="shared" si="0"/>
        <v>102</v>
      </c>
      <c r="CY7" s="151">
        <f t="shared" si="0"/>
        <v>103</v>
      </c>
      <c r="CZ7" s="151">
        <f t="shared" si="0"/>
        <v>104</v>
      </c>
      <c r="DA7" s="151">
        <f t="shared" si="0"/>
        <v>105</v>
      </c>
      <c r="DB7" s="151">
        <f t="shared" si="0"/>
        <v>106</v>
      </c>
      <c r="DC7" s="151">
        <f t="shared" si="0"/>
        <v>107</v>
      </c>
      <c r="DD7" s="151">
        <f t="shared" si="0"/>
        <v>108</v>
      </c>
      <c r="DE7" s="151">
        <f t="shared" si="0"/>
        <v>109</v>
      </c>
      <c r="DF7" s="151">
        <f t="shared" si="0"/>
        <v>110</v>
      </c>
      <c r="DG7" s="151">
        <f t="shared" si="0"/>
        <v>111</v>
      </c>
      <c r="DH7" s="151">
        <f t="shared" si="0"/>
        <v>112</v>
      </c>
      <c r="DI7" s="151">
        <f t="shared" si="0"/>
        <v>113</v>
      </c>
      <c r="DJ7" s="1"/>
      <c r="DK7" s="1"/>
      <c r="DL7" s="1"/>
      <c r="DM7" s="1"/>
      <c r="DN7" s="1"/>
      <c r="DO7" s="1"/>
      <c r="DP7" s="1"/>
      <c r="DQ7" s="1"/>
      <c r="DR7" s="1"/>
      <c r="DS7" s="1"/>
      <c r="DT7" s="1"/>
      <c r="DU7" s="1"/>
    </row>
    <row r="8" spans="1:125" s="59" customFormat="1">
      <c r="A8" s="151"/>
      <c r="B8" s="153"/>
      <c r="C8" s="153" t="s">
        <v>160</v>
      </c>
      <c r="D8" s="153"/>
      <c r="E8" s="153"/>
      <c r="F8" s="153"/>
      <c r="G8" s="153"/>
      <c r="H8" s="153"/>
      <c r="I8" s="153"/>
      <c r="J8" s="153"/>
      <c r="K8" s="153"/>
      <c r="L8" s="153"/>
      <c r="M8" s="153"/>
      <c r="N8" s="153"/>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3"/>
      <c r="AO8" s="160"/>
      <c r="AP8" s="160"/>
      <c r="AQ8" s="153"/>
      <c r="AR8" s="153"/>
      <c r="AS8" s="153"/>
      <c r="AT8" s="153"/>
      <c r="AU8" s="153"/>
      <c r="AV8" s="153"/>
      <c r="AW8" s="153"/>
      <c r="AX8" s="67"/>
      <c r="AY8" s="348">
        <f>SUM(BA8:CO8)</f>
        <v>0</v>
      </c>
      <c r="AZ8" s="349"/>
      <c r="BA8" s="348">
        <f>июль!BA8</f>
        <v>0</v>
      </c>
      <c r="BB8" s="356"/>
      <c r="BC8" s="356"/>
      <c r="BD8" s="356"/>
      <c r="BE8" s="356"/>
      <c r="BF8" s="349"/>
      <c r="BG8" s="180">
        <f>июль!BG8</f>
        <v>0</v>
      </c>
      <c r="BH8" s="357">
        <f>июль!BH8</f>
        <v>0</v>
      </c>
      <c r="BI8" s="349"/>
      <c r="BJ8" s="362">
        <f>июль!BJ8</f>
        <v>0</v>
      </c>
      <c r="BK8" s="363"/>
      <c r="BL8" s="363"/>
      <c r="BM8" s="364"/>
      <c r="BN8" s="358">
        <f>июль!BN8</f>
        <v>0</v>
      </c>
      <c r="BO8" s="359"/>
      <c r="BP8" s="357">
        <f>июль!BP8</f>
        <v>0</v>
      </c>
      <c r="BQ8" s="349"/>
      <c r="BR8" s="362">
        <f>июль!BR8</f>
        <v>0</v>
      </c>
      <c r="BS8" s="363"/>
      <c r="BT8" s="363"/>
      <c r="BU8" s="181">
        <f>июль!BU8</f>
        <v>0</v>
      </c>
      <c r="BV8" s="365">
        <f>июль!BV8</f>
        <v>0</v>
      </c>
      <c r="BW8" s="364"/>
      <c r="BX8" s="182">
        <f>июль!BX8</f>
        <v>0</v>
      </c>
      <c r="BY8" s="180">
        <f>июль!BY8</f>
        <v>0</v>
      </c>
      <c r="BZ8" s="357">
        <f>июль!BZ8</f>
        <v>0</v>
      </c>
      <c r="CA8" s="356"/>
      <c r="CB8" s="356"/>
      <c r="CC8" s="356"/>
      <c r="CD8" s="356"/>
      <c r="CE8" s="356"/>
      <c r="CF8" s="356"/>
      <c r="CG8" s="356"/>
      <c r="CH8" s="349"/>
      <c r="CI8" s="361">
        <f>июль!CI8</f>
        <v>0</v>
      </c>
      <c r="CJ8" s="358"/>
      <c r="CK8" s="358"/>
      <c r="CL8" s="359"/>
      <c r="CM8" s="358">
        <f>июль!CM8</f>
        <v>0</v>
      </c>
      <c r="CN8" s="358"/>
      <c r="CO8" s="359"/>
      <c r="CP8" s="362">
        <f>июль!CP8</f>
        <v>0</v>
      </c>
      <c r="CQ8" s="363"/>
      <c r="CR8" s="363"/>
      <c r="CS8" s="364"/>
      <c r="CT8" s="163"/>
      <c r="CU8" s="160"/>
      <c r="CV8" s="360"/>
      <c r="CW8" s="293"/>
      <c r="CX8" s="160"/>
      <c r="CY8" s="160"/>
      <c r="CZ8" s="160"/>
      <c r="DA8" s="153"/>
      <c r="DB8" s="160"/>
      <c r="DC8" s="153"/>
      <c r="DD8" s="160"/>
      <c r="DE8" s="160"/>
      <c r="DF8" s="318">
        <f>июль!DF8</f>
        <v>0</v>
      </c>
      <c r="DG8" s="318"/>
      <c r="DH8" s="319">
        <f>100%-DF8</f>
        <v>1</v>
      </c>
      <c r="DI8" s="320"/>
      <c r="DJ8" s="1"/>
      <c r="DK8" s="1"/>
      <c r="DL8" s="1"/>
      <c r="DM8" s="1"/>
      <c r="DN8" s="1"/>
      <c r="DO8" s="1"/>
      <c r="DP8" s="1"/>
      <c r="DQ8" s="1"/>
      <c r="DR8" s="1"/>
      <c r="DS8" s="1"/>
      <c r="DT8" s="1"/>
      <c r="DU8" s="1"/>
    </row>
    <row r="9" spans="1:125" s="59" customFormat="1">
      <c r="A9" s="62"/>
      <c r="B9" s="124">
        <f>H9+Z9+AB9+AD9+AF9+AJ9+AL9+AN9+AX9+CU9+AP9+AR9+F9+P9+R9+T9+V9+AH9+X9+AT9+AZ9+AV9+J9+L9+N9</f>
        <v>0</v>
      </c>
      <c r="C9" s="61" t="s">
        <v>182</v>
      </c>
      <c r="D9" s="122">
        <f t="shared" ref="D9:D54" si="1">E9+G9+O9+Q9+S9+W9+AA9+AC9+AE9+AG9+AI9+AK9+AM9+AO9+AQ9+AS9+AW9+AY9+CT9+Y9+U9+I9+K9+M9+AU9</f>
        <v>0</v>
      </c>
      <c r="E9" s="131">
        <f>июль!E9</f>
        <v>0</v>
      </c>
      <c r="F9" s="131">
        <f>июль!F9</f>
        <v>0</v>
      </c>
      <c r="G9" s="131">
        <f>июль!G9</f>
        <v>0</v>
      </c>
      <c r="H9" s="131">
        <f>июль!H9</f>
        <v>0</v>
      </c>
      <c r="I9" s="131">
        <f>июль!I9</f>
        <v>0</v>
      </c>
      <c r="J9" s="131">
        <f>июль!J9</f>
        <v>0</v>
      </c>
      <c r="K9" s="131">
        <f>июль!K9</f>
        <v>0</v>
      </c>
      <c r="L9" s="131">
        <f>июль!L9</f>
        <v>0</v>
      </c>
      <c r="M9" s="131">
        <f>июль!M9</f>
        <v>0</v>
      </c>
      <c r="N9" s="131">
        <f>июль!N9</f>
        <v>0</v>
      </c>
      <c r="O9" s="131">
        <f>июль!O9</f>
        <v>0</v>
      </c>
      <c r="P9" s="131">
        <f>июль!P9</f>
        <v>0</v>
      </c>
      <c r="Q9" s="131">
        <f>июль!Q9</f>
        <v>0</v>
      </c>
      <c r="R9" s="131">
        <f>июль!R9</f>
        <v>0</v>
      </c>
      <c r="S9" s="131">
        <f>июль!S9</f>
        <v>0</v>
      </c>
      <c r="T9" s="131">
        <f>июль!T9</f>
        <v>0</v>
      </c>
      <c r="U9" s="131">
        <f>июль!U9</f>
        <v>0</v>
      </c>
      <c r="V9" s="131">
        <f>июль!V9</f>
        <v>0</v>
      </c>
      <c r="W9" s="131">
        <f>июль!W9</f>
        <v>0</v>
      </c>
      <c r="X9" s="131">
        <f>июль!X9</f>
        <v>0</v>
      </c>
      <c r="Y9" s="131">
        <f>июль!Y9</f>
        <v>0</v>
      </c>
      <c r="Z9" s="131">
        <f>июль!Z9</f>
        <v>0</v>
      </c>
      <c r="AA9" s="131">
        <f>июль!AA9</f>
        <v>0</v>
      </c>
      <c r="AB9" s="131">
        <f>июль!AB9</f>
        <v>0</v>
      </c>
      <c r="AC9" s="131">
        <f>июль!AC9</f>
        <v>0</v>
      </c>
      <c r="AD9" s="131">
        <f>июль!AD9</f>
        <v>0</v>
      </c>
      <c r="AE9" s="131">
        <f>июль!AE9</f>
        <v>0</v>
      </c>
      <c r="AF9" s="131">
        <f>июль!AF9</f>
        <v>0</v>
      </c>
      <c r="AG9" s="131">
        <f>июль!AG9</f>
        <v>0</v>
      </c>
      <c r="AH9" s="131">
        <f>июль!AH9</f>
        <v>0</v>
      </c>
      <c r="AI9" s="131">
        <f>июль!AI9</f>
        <v>0</v>
      </c>
      <c r="AJ9" s="131">
        <f>июль!AJ9</f>
        <v>0</v>
      </c>
      <c r="AK9" s="131">
        <f>июль!AK9</f>
        <v>0</v>
      </c>
      <c r="AL9" s="131">
        <f>июль!AL9</f>
        <v>0</v>
      </c>
      <c r="AM9" s="131">
        <f>июль!AM9</f>
        <v>0</v>
      </c>
      <c r="AN9" s="131">
        <f>июль!AN9</f>
        <v>0</v>
      </c>
      <c r="AO9" s="131">
        <f>июль!AO9</f>
        <v>0</v>
      </c>
      <c r="AP9" s="131">
        <f>июль!AP9</f>
        <v>0</v>
      </c>
      <c r="AQ9" s="131">
        <f>июль!AQ9</f>
        <v>0</v>
      </c>
      <c r="AR9" s="131">
        <f>июль!AR9</f>
        <v>0</v>
      </c>
      <c r="AS9" s="131">
        <f>июль!AS9</f>
        <v>0</v>
      </c>
      <c r="AT9" s="131">
        <f>июль!AT9</f>
        <v>0</v>
      </c>
      <c r="AU9" s="131">
        <f>июль!AU9</f>
        <v>0</v>
      </c>
      <c r="AV9" s="131">
        <f>июль!AV9</f>
        <v>0</v>
      </c>
      <c r="AW9" s="131">
        <f>июль!AW9</f>
        <v>0</v>
      </c>
      <c r="AX9" s="131">
        <f>июль!AX9</f>
        <v>0</v>
      </c>
      <c r="AY9" s="105"/>
      <c r="AZ9" s="77"/>
      <c r="BA9" s="127">
        <f>июль!BA9</f>
        <v>0</v>
      </c>
      <c r="BB9" s="127">
        <f>июль!BB9</f>
        <v>0</v>
      </c>
      <c r="BC9" s="127">
        <f>июль!BC9</f>
        <v>0</v>
      </c>
      <c r="BD9" s="127">
        <f>июль!BD9</f>
        <v>0</v>
      </c>
      <c r="BE9" s="127">
        <f>июль!BE9</f>
        <v>0</v>
      </c>
      <c r="BF9" s="127">
        <f>июль!BF9</f>
        <v>0</v>
      </c>
      <c r="BG9" s="127">
        <f>июль!BG9</f>
        <v>0</v>
      </c>
      <c r="BH9" s="127">
        <f>июль!BH9</f>
        <v>0</v>
      </c>
      <c r="BI9" s="127">
        <f>июль!BI9</f>
        <v>0</v>
      </c>
      <c r="BJ9" s="127">
        <f>июль!BJ9</f>
        <v>0</v>
      </c>
      <c r="BK9" s="127">
        <f>июль!BK9</f>
        <v>0</v>
      </c>
      <c r="BL9" s="127">
        <f>июль!BL9</f>
        <v>0</v>
      </c>
      <c r="BM9" s="127">
        <f>июль!BM9</f>
        <v>0</v>
      </c>
      <c r="BN9" s="127">
        <f>июль!BN9</f>
        <v>0</v>
      </c>
      <c r="BO9" s="127">
        <f>июль!BO9</f>
        <v>0</v>
      </c>
      <c r="BP9" s="127">
        <f>июль!BP9</f>
        <v>0</v>
      </c>
      <c r="BQ9" s="127">
        <f>июль!BQ9</f>
        <v>0</v>
      </c>
      <c r="BR9" s="127">
        <f>июль!BR9</f>
        <v>0</v>
      </c>
      <c r="BS9" s="127">
        <f>июль!BS9</f>
        <v>0</v>
      </c>
      <c r="BT9" s="127">
        <f>июль!BT9</f>
        <v>0</v>
      </c>
      <c r="BU9" s="127">
        <f>июль!BU9</f>
        <v>0</v>
      </c>
      <c r="BV9" s="127">
        <f>июль!BV9</f>
        <v>0</v>
      </c>
      <c r="BW9" s="127">
        <f>июль!BW9</f>
        <v>0</v>
      </c>
      <c r="BX9" s="127">
        <f>июль!BX9</f>
        <v>0</v>
      </c>
      <c r="BY9" s="127">
        <f>июль!BY9</f>
        <v>0</v>
      </c>
      <c r="BZ9" s="127">
        <f>июль!BZ9</f>
        <v>0</v>
      </c>
      <c r="CA9" s="127">
        <f>июль!CA9</f>
        <v>0</v>
      </c>
      <c r="CB9" s="127">
        <f>июль!CB9</f>
        <v>0</v>
      </c>
      <c r="CC9" s="127">
        <f>июль!CC9</f>
        <v>0</v>
      </c>
      <c r="CD9" s="127">
        <f>июль!CD9</f>
        <v>0</v>
      </c>
      <c r="CE9" s="127">
        <f>июль!CE9</f>
        <v>0</v>
      </c>
      <c r="CF9" s="127">
        <f>июль!CF9</f>
        <v>0</v>
      </c>
      <c r="CG9" s="127">
        <f>июль!CG9</f>
        <v>0</v>
      </c>
      <c r="CH9" s="127">
        <f>июль!CH9</f>
        <v>0</v>
      </c>
      <c r="CI9" s="127">
        <f>июль!CI9</f>
        <v>0</v>
      </c>
      <c r="CJ9" s="127">
        <f>июль!CJ9</f>
        <v>0</v>
      </c>
      <c r="CK9" s="127">
        <f>июль!CK9</f>
        <v>0</v>
      </c>
      <c r="CL9" s="127">
        <f>июль!CL9</f>
        <v>0</v>
      </c>
      <c r="CM9" s="127">
        <f>июль!CM9</f>
        <v>0</v>
      </c>
      <c r="CN9" s="127">
        <f>июль!CN9</f>
        <v>0</v>
      </c>
      <c r="CO9" s="127">
        <f>июль!CO9</f>
        <v>0</v>
      </c>
      <c r="CP9" s="127">
        <f>июль!CP9</f>
        <v>0</v>
      </c>
      <c r="CQ9" s="127">
        <f>июль!CQ9</f>
        <v>0</v>
      </c>
      <c r="CR9" s="127">
        <f>июль!CR9</f>
        <v>0</v>
      </c>
      <c r="CS9" s="127">
        <f>июль!CS9</f>
        <v>0</v>
      </c>
      <c r="CT9" s="127">
        <f>июль!CT9</f>
        <v>0</v>
      </c>
      <c r="CU9" s="127">
        <f>июль!CU9</f>
        <v>0</v>
      </c>
      <c r="CV9" s="127">
        <f>июль!CV9</f>
        <v>0</v>
      </c>
      <c r="CW9" s="127">
        <f>июль!CW9</f>
        <v>0</v>
      </c>
      <c r="CX9" s="127">
        <f>июль!CX9</f>
        <v>0</v>
      </c>
      <c r="CY9" s="127">
        <f>июль!CY9</f>
        <v>0</v>
      </c>
      <c r="CZ9" s="127">
        <f>июль!CZ9</f>
        <v>0</v>
      </c>
      <c r="DA9" s="127">
        <f>июль!DA9</f>
        <v>0</v>
      </c>
      <c r="DB9" s="127">
        <f>июль!DB9</f>
        <v>0</v>
      </c>
      <c r="DC9" s="127">
        <f>июль!DC9</f>
        <v>0</v>
      </c>
      <c r="DD9" s="127">
        <f>июль!DD9</f>
        <v>0</v>
      </c>
      <c r="DE9" s="127">
        <f>июль!DE9</f>
        <v>0</v>
      </c>
      <c r="DF9" s="127">
        <f>июль!DF9</f>
        <v>0</v>
      </c>
      <c r="DG9" s="127">
        <f>июль!DG9</f>
        <v>0</v>
      </c>
      <c r="DH9" s="127">
        <f>июль!DH9</f>
        <v>0</v>
      </c>
      <c r="DI9" s="127">
        <f>июль!DI9</f>
        <v>0</v>
      </c>
      <c r="DJ9" s="1"/>
      <c r="DK9" s="1"/>
      <c r="DL9" s="1"/>
      <c r="DM9" s="1"/>
      <c r="DN9" s="1"/>
      <c r="DO9" s="1"/>
      <c r="DP9" s="1"/>
      <c r="DQ9" s="1"/>
      <c r="DR9" s="1"/>
      <c r="DS9" s="1"/>
      <c r="DT9" s="1"/>
      <c r="DU9" s="1"/>
    </row>
    <row r="10" spans="1:125" s="59" customFormat="1">
      <c r="A10" s="63">
        <v>1</v>
      </c>
      <c r="B10" s="15"/>
      <c r="C10" s="16"/>
      <c r="D10" s="123">
        <f t="shared" si="1"/>
        <v>0</v>
      </c>
      <c r="E10" s="26"/>
      <c r="F10" s="26"/>
      <c r="G10" s="26"/>
      <c r="H10" s="27"/>
      <c r="I10" s="27"/>
      <c r="J10" s="27"/>
      <c r="K10" s="27"/>
      <c r="L10" s="27"/>
      <c r="M10" s="27"/>
      <c r="N10" s="27"/>
      <c r="O10" s="27"/>
      <c r="P10" s="28"/>
      <c r="Q10" s="28"/>
      <c r="R10" s="28"/>
      <c r="S10" s="29"/>
      <c r="T10" s="29"/>
      <c r="U10" s="29"/>
      <c r="V10" s="29"/>
      <c r="W10" s="29"/>
      <c r="X10" s="29"/>
      <c r="Y10" s="29"/>
      <c r="Z10" s="29"/>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68"/>
      <c r="AY10" s="73">
        <f>SUM(BA10:CS10)</f>
        <v>0</v>
      </c>
      <c r="AZ10" s="68"/>
      <c r="BA10" s="84"/>
      <c r="BB10" s="29"/>
      <c r="BC10" s="29"/>
      <c r="BD10" s="29"/>
      <c r="BE10" s="29"/>
      <c r="BF10" s="88"/>
      <c r="BG10" s="93"/>
      <c r="BH10" s="79"/>
      <c r="BI10" s="88"/>
      <c r="BJ10" s="84"/>
      <c r="BK10" s="29"/>
      <c r="BL10" s="29"/>
      <c r="BM10" s="85"/>
      <c r="BN10" s="79"/>
      <c r="BO10" s="85"/>
      <c r="BP10" s="79"/>
      <c r="BQ10" s="88"/>
      <c r="BR10" s="84"/>
      <c r="BS10" s="29"/>
      <c r="BT10" s="85"/>
      <c r="BU10" s="164"/>
      <c r="BV10" s="79"/>
      <c r="BW10" s="85"/>
      <c r="BX10" s="93"/>
      <c r="BY10" s="93"/>
      <c r="BZ10" s="79"/>
      <c r="CA10" s="29"/>
      <c r="CB10" s="29"/>
      <c r="CC10" s="29"/>
      <c r="CD10" s="29"/>
      <c r="CE10" s="29"/>
      <c r="CF10" s="29"/>
      <c r="CG10" s="29"/>
      <c r="CH10" s="88"/>
      <c r="CI10" s="84"/>
      <c r="CJ10" s="29"/>
      <c r="CK10" s="29"/>
      <c r="CL10" s="85"/>
      <c r="CM10" s="79"/>
      <c r="CN10" s="29"/>
      <c r="CO10" s="85"/>
      <c r="CP10" s="72"/>
      <c r="CQ10" s="28"/>
      <c r="CR10" s="28"/>
      <c r="CS10" s="75"/>
      <c r="CT10" s="72"/>
      <c r="CU10" s="2">
        <f t="shared" ref="CU10:CU54" si="2">CW10+CY10+DA10+DC10+DE10</f>
        <v>0</v>
      </c>
      <c r="CV10" s="112"/>
      <c r="CW10" s="29"/>
      <c r="CX10" s="102"/>
      <c r="CY10" s="113"/>
      <c r="CZ10" s="102"/>
      <c r="DA10" s="27"/>
      <c r="DB10" s="102"/>
      <c r="DC10" s="27"/>
      <c r="DD10" s="27"/>
      <c r="DE10" s="29"/>
      <c r="DF10" s="112"/>
      <c r="DG10" s="3">
        <f>CW10*$DF$8</f>
        <v>0</v>
      </c>
      <c r="DH10" s="114"/>
      <c r="DI10" s="64">
        <f>CW10*$DH$8</f>
        <v>0</v>
      </c>
      <c r="DJ10" s="1"/>
      <c r="DK10" s="1"/>
      <c r="DL10" s="1"/>
      <c r="DM10" s="1"/>
      <c r="DN10" s="1"/>
      <c r="DO10" s="1"/>
      <c r="DP10" s="1"/>
      <c r="DQ10" s="1"/>
      <c r="DR10" s="1"/>
      <c r="DS10" s="1"/>
      <c r="DT10" s="1"/>
      <c r="DU10" s="1"/>
    </row>
    <row r="11" spans="1:125" s="59" customFormat="1">
      <c r="A11" s="63">
        <v>2</v>
      </c>
      <c r="B11" s="15"/>
      <c r="C11" s="16"/>
      <c r="D11" s="123">
        <f t="shared" si="1"/>
        <v>0</v>
      </c>
      <c r="E11" s="26"/>
      <c r="F11" s="26"/>
      <c r="G11" s="26"/>
      <c r="H11" s="27"/>
      <c r="I11" s="27"/>
      <c r="J11" s="27"/>
      <c r="K11" s="27"/>
      <c r="L11" s="27"/>
      <c r="M11" s="27"/>
      <c r="N11" s="27"/>
      <c r="O11" s="27"/>
      <c r="P11" s="28"/>
      <c r="Q11" s="28"/>
      <c r="R11" s="28"/>
      <c r="S11" s="29"/>
      <c r="T11" s="29"/>
      <c r="U11" s="29"/>
      <c r="V11" s="29"/>
      <c r="W11" s="29"/>
      <c r="X11" s="29"/>
      <c r="Y11" s="29"/>
      <c r="Z11" s="29"/>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68"/>
      <c r="AY11" s="73">
        <f t="shared" ref="AY11:AY54" si="3">SUM(BA11:CS11)</f>
        <v>0</v>
      </c>
      <c r="AZ11" s="68"/>
      <c r="BA11" s="84"/>
      <c r="BB11" s="29"/>
      <c r="BC11" s="29"/>
      <c r="BD11" s="29"/>
      <c r="BE11" s="29"/>
      <c r="BF11" s="88"/>
      <c r="BG11" s="93"/>
      <c r="BH11" s="79"/>
      <c r="BI11" s="88"/>
      <c r="BJ11" s="84"/>
      <c r="BK11" s="29"/>
      <c r="BL11" s="29"/>
      <c r="BM11" s="85"/>
      <c r="BN11" s="79"/>
      <c r="BO11" s="85"/>
      <c r="BP11" s="79"/>
      <c r="BQ11" s="88"/>
      <c r="BR11" s="84"/>
      <c r="BS11" s="29"/>
      <c r="BT11" s="85"/>
      <c r="BU11" s="164"/>
      <c r="BV11" s="79"/>
      <c r="BW11" s="85"/>
      <c r="BX11" s="93"/>
      <c r="BY11" s="93"/>
      <c r="BZ11" s="79"/>
      <c r="CA11" s="29"/>
      <c r="CB11" s="29"/>
      <c r="CC11" s="29"/>
      <c r="CD11" s="29"/>
      <c r="CE11" s="29"/>
      <c r="CF11" s="29"/>
      <c r="CG11" s="29"/>
      <c r="CH11" s="88"/>
      <c r="CI11" s="84"/>
      <c r="CJ11" s="29"/>
      <c r="CK11" s="29"/>
      <c r="CL11" s="85"/>
      <c r="CM11" s="79"/>
      <c r="CN11" s="29"/>
      <c r="CO11" s="85"/>
      <c r="CP11" s="72"/>
      <c r="CQ11" s="28"/>
      <c r="CR11" s="28"/>
      <c r="CS11" s="75"/>
      <c r="CT11" s="72"/>
      <c r="CU11" s="2">
        <f t="shared" si="2"/>
        <v>0</v>
      </c>
      <c r="CV11" s="112"/>
      <c r="CW11" s="29"/>
      <c r="CX11" s="102"/>
      <c r="CY11" s="113"/>
      <c r="CZ11" s="102"/>
      <c r="DA11" s="27"/>
      <c r="DB11" s="102"/>
      <c r="DC11" s="27"/>
      <c r="DD11" s="27"/>
      <c r="DE11" s="29"/>
      <c r="DF11" s="112"/>
      <c r="DG11" s="3">
        <f t="shared" ref="DG11:DG21" si="4">CW11*$DF$8</f>
        <v>0</v>
      </c>
      <c r="DH11" s="114"/>
      <c r="DI11" s="64">
        <f t="shared" ref="DI11:DI54" si="5">CW11*$DH$8</f>
        <v>0</v>
      </c>
      <c r="DJ11" s="1"/>
      <c r="DK11" s="1"/>
      <c r="DL11" s="1"/>
      <c r="DM11" s="1"/>
      <c r="DN11" s="1"/>
      <c r="DO11" s="1"/>
      <c r="DP11" s="1"/>
      <c r="DQ11" s="1"/>
      <c r="DR11" s="1"/>
      <c r="DS11" s="1"/>
      <c r="DT11" s="1"/>
      <c r="DU11" s="1"/>
    </row>
    <row r="12" spans="1:125" s="59" customFormat="1">
      <c r="A12" s="63">
        <v>3</v>
      </c>
      <c r="B12" s="15"/>
      <c r="C12" s="17"/>
      <c r="D12" s="123">
        <f t="shared" si="1"/>
        <v>0</v>
      </c>
      <c r="E12" s="26"/>
      <c r="F12" s="26"/>
      <c r="G12" s="26"/>
      <c r="H12" s="27"/>
      <c r="I12" s="27"/>
      <c r="J12" s="27"/>
      <c r="K12" s="27"/>
      <c r="L12" s="27"/>
      <c r="M12" s="27"/>
      <c r="N12" s="27"/>
      <c r="O12" s="27"/>
      <c r="P12" s="28"/>
      <c r="Q12" s="28"/>
      <c r="R12" s="28"/>
      <c r="S12" s="29"/>
      <c r="T12" s="29"/>
      <c r="U12" s="29"/>
      <c r="V12" s="29"/>
      <c r="W12" s="29"/>
      <c r="X12" s="29"/>
      <c r="Y12" s="29"/>
      <c r="Z12" s="29"/>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68"/>
      <c r="AY12" s="73">
        <f t="shared" si="3"/>
        <v>0</v>
      </c>
      <c r="AZ12" s="68"/>
      <c r="BA12" s="84"/>
      <c r="BB12" s="29"/>
      <c r="BC12" s="29"/>
      <c r="BD12" s="29"/>
      <c r="BE12" s="29"/>
      <c r="BF12" s="88"/>
      <c r="BG12" s="93"/>
      <c r="BH12" s="79"/>
      <c r="BI12" s="88"/>
      <c r="BJ12" s="84"/>
      <c r="BK12" s="29"/>
      <c r="BL12" s="29"/>
      <c r="BM12" s="85"/>
      <c r="BN12" s="79"/>
      <c r="BO12" s="85"/>
      <c r="BP12" s="79"/>
      <c r="BQ12" s="88"/>
      <c r="BR12" s="84"/>
      <c r="BS12" s="29"/>
      <c r="BT12" s="85"/>
      <c r="BU12" s="164"/>
      <c r="BV12" s="79"/>
      <c r="BW12" s="85"/>
      <c r="BX12" s="93"/>
      <c r="BY12" s="93"/>
      <c r="BZ12" s="79"/>
      <c r="CA12" s="29"/>
      <c r="CB12" s="29"/>
      <c r="CC12" s="29"/>
      <c r="CD12" s="29"/>
      <c r="CE12" s="29"/>
      <c r="CF12" s="29"/>
      <c r="CG12" s="29"/>
      <c r="CH12" s="88"/>
      <c r="CI12" s="84"/>
      <c r="CJ12" s="29"/>
      <c r="CK12" s="29"/>
      <c r="CL12" s="85"/>
      <c r="CM12" s="79"/>
      <c r="CN12" s="29"/>
      <c r="CO12" s="85"/>
      <c r="CP12" s="72"/>
      <c r="CQ12" s="28"/>
      <c r="CR12" s="28"/>
      <c r="CS12" s="75"/>
      <c r="CT12" s="72"/>
      <c r="CU12" s="2">
        <f t="shared" si="2"/>
        <v>0</v>
      </c>
      <c r="CV12" s="112"/>
      <c r="CW12" s="29"/>
      <c r="CX12" s="102"/>
      <c r="CY12" s="113"/>
      <c r="CZ12" s="102"/>
      <c r="DA12" s="27"/>
      <c r="DB12" s="102"/>
      <c r="DC12" s="27"/>
      <c r="DD12" s="27"/>
      <c r="DE12" s="29"/>
      <c r="DF12" s="112"/>
      <c r="DG12" s="3">
        <f t="shared" si="4"/>
        <v>0</v>
      </c>
      <c r="DH12" s="114"/>
      <c r="DI12" s="64">
        <f t="shared" si="5"/>
        <v>0</v>
      </c>
      <c r="DJ12" s="1"/>
      <c r="DK12" s="1"/>
      <c r="DL12" s="1"/>
      <c r="DM12" s="1"/>
      <c r="DN12" s="1"/>
      <c r="DO12" s="1"/>
      <c r="DP12" s="1"/>
      <c r="DQ12" s="1"/>
      <c r="DR12" s="1"/>
      <c r="DS12" s="1"/>
      <c r="DT12" s="1"/>
      <c r="DU12" s="1"/>
    </row>
    <row r="13" spans="1:125" s="59" customFormat="1">
      <c r="A13" s="63">
        <v>4</v>
      </c>
      <c r="B13" s="15"/>
      <c r="C13" s="18"/>
      <c r="D13" s="123">
        <f t="shared" si="1"/>
        <v>0</v>
      </c>
      <c r="E13" s="26"/>
      <c r="F13" s="26"/>
      <c r="G13" s="26"/>
      <c r="H13" s="27"/>
      <c r="I13" s="27"/>
      <c r="J13" s="27"/>
      <c r="K13" s="27"/>
      <c r="L13" s="27"/>
      <c r="M13" s="27"/>
      <c r="N13" s="27"/>
      <c r="O13" s="27"/>
      <c r="P13" s="28"/>
      <c r="Q13" s="28"/>
      <c r="R13" s="28"/>
      <c r="S13" s="29"/>
      <c r="T13" s="29"/>
      <c r="U13" s="29"/>
      <c r="V13" s="29"/>
      <c r="W13" s="29"/>
      <c r="X13" s="29"/>
      <c r="Y13" s="29"/>
      <c r="Z13" s="29"/>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68"/>
      <c r="AY13" s="73">
        <f t="shared" si="3"/>
        <v>0</v>
      </c>
      <c r="AZ13" s="68"/>
      <c r="BA13" s="84"/>
      <c r="BB13" s="29"/>
      <c r="BC13" s="29"/>
      <c r="BD13" s="29"/>
      <c r="BE13" s="29"/>
      <c r="BF13" s="88"/>
      <c r="BG13" s="93"/>
      <c r="BH13" s="79"/>
      <c r="BI13" s="88"/>
      <c r="BJ13" s="84"/>
      <c r="BK13" s="29"/>
      <c r="BL13" s="29"/>
      <c r="BM13" s="85"/>
      <c r="BN13" s="79"/>
      <c r="BO13" s="85"/>
      <c r="BP13" s="79"/>
      <c r="BQ13" s="88"/>
      <c r="BR13" s="84"/>
      <c r="BS13" s="29"/>
      <c r="BT13" s="85"/>
      <c r="BU13" s="164"/>
      <c r="BV13" s="79"/>
      <c r="BW13" s="85"/>
      <c r="BX13" s="93"/>
      <c r="BY13" s="93"/>
      <c r="BZ13" s="79"/>
      <c r="CA13" s="29"/>
      <c r="CB13" s="29"/>
      <c r="CC13" s="29"/>
      <c r="CD13" s="29"/>
      <c r="CE13" s="29"/>
      <c r="CF13" s="29"/>
      <c r="CG13" s="29"/>
      <c r="CH13" s="88"/>
      <c r="CI13" s="84"/>
      <c r="CJ13" s="29"/>
      <c r="CK13" s="29"/>
      <c r="CL13" s="85"/>
      <c r="CM13" s="79"/>
      <c r="CN13" s="29"/>
      <c r="CO13" s="85"/>
      <c r="CP13" s="72"/>
      <c r="CQ13" s="28"/>
      <c r="CR13" s="28"/>
      <c r="CS13" s="75"/>
      <c r="CT13" s="72"/>
      <c r="CU13" s="2">
        <f t="shared" si="2"/>
        <v>0</v>
      </c>
      <c r="CV13" s="112"/>
      <c r="CW13" s="29"/>
      <c r="CX13" s="102"/>
      <c r="CY13" s="113"/>
      <c r="CZ13" s="102"/>
      <c r="DA13" s="27"/>
      <c r="DB13" s="102"/>
      <c r="DC13" s="27"/>
      <c r="DD13" s="27"/>
      <c r="DE13" s="29"/>
      <c r="DF13" s="112"/>
      <c r="DG13" s="3">
        <f t="shared" si="4"/>
        <v>0</v>
      </c>
      <c r="DH13" s="114"/>
      <c r="DI13" s="64">
        <f t="shared" si="5"/>
        <v>0</v>
      </c>
      <c r="DJ13" s="1"/>
      <c r="DK13" s="1"/>
      <c r="DL13" s="1"/>
      <c r="DM13" s="1"/>
      <c r="DN13" s="1"/>
      <c r="DO13" s="1"/>
      <c r="DP13" s="1"/>
      <c r="DQ13" s="1"/>
      <c r="DR13" s="1"/>
      <c r="DS13" s="1"/>
      <c r="DT13" s="1"/>
      <c r="DU13" s="1"/>
    </row>
    <row r="14" spans="1:125" s="59" customFormat="1">
      <c r="A14" s="63">
        <v>5</v>
      </c>
      <c r="B14" s="15"/>
      <c r="C14" s="19"/>
      <c r="D14" s="123">
        <f t="shared" si="1"/>
        <v>0</v>
      </c>
      <c r="E14" s="26"/>
      <c r="F14" s="26"/>
      <c r="G14" s="26"/>
      <c r="H14" s="27"/>
      <c r="I14" s="27"/>
      <c r="J14" s="27"/>
      <c r="K14" s="27"/>
      <c r="L14" s="27"/>
      <c r="M14" s="27"/>
      <c r="N14" s="27"/>
      <c r="O14" s="27"/>
      <c r="P14" s="28"/>
      <c r="Q14" s="28"/>
      <c r="R14" s="28"/>
      <c r="S14" s="29"/>
      <c r="T14" s="29"/>
      <c r="U14" s="29"/>
      <c r="V14" s="29"/>
      <c r="W14" s="29"/>
      <c r="X14" s="29"/>
      <c r="Y14" s="29"/>
      <c r="Z14" s="29"/>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68"/>
      <c r="AY14" s="73">
        <f t="shared" si="3"/>
        <v>0</v>
      </c>
      <c r="AZ14" s="68"/>
      <c r="BA14" s="84"/>
      <c r="BB14" s="29"/>
      <c r="BC14" s="29"/>
      <c r="BD14" s="29"/>
      <c r="BE14" s="29"/>
      <c r="BF14" s="88"/>
      <c r="BG14" s="93"/>
      <c r="BH14" s="79"/>
      <c r="BI14" s="88"/>
      <c r="BJ14" s="84"/>
      <c r="BK14" s="29"/>
      <c r="BL14" s="29"/>
      <c r="BM14" s="85"/>
      <c r="BN14" s="79"/>
      <c r="BO14" s="85"/>
      <c r="BP14" s="79"/>
      <c r="BQ14" s="88"/>
      <c r="BR14" s="84"/>
      <c r="BS14" s="29"/>
      <c r="BT14" s="85"/>
      <c r="BU14" s="164"/>
      <c r="BV14" s="79"/>
      <c r="BW14" s="85"/>
      <c r="BX14" s="93"/>
      <c r="BY14" s="93"/>
      <c r="BZ14" s="79"/>
      <c r="CA14" s="29"/>
      <c r="CB14" s="29"/>
      <c r="CC14" s="29"/>
      <c r="CD14" s="29"/>
      <c r="CE14" s="29"/>
      <c r="CF14" s="29"/>
      <c r="CG14" s="29"/>
      <c r="CH14" s="88"/>
      <c r="CI14" s="84"/>
      <c r="CJ14" s="29"/>
      <c r="CK14" s="29"/>
      <c r="CL14" s="85"/>
      <c r="CM14" s="79"/>
      <c r="CN14" s="29"/>
      <c r="CO14" s="85"/>
      <c r="CP14" s="72"/>
      <c r="CQ14" s="28"/>
      <c r="CR14" s="28"/>
      <c r="CS14" s="75"/>
      <c r="CT14" s="72"/>
      <c r="CU14" s="2">
        <f t="shared" si="2"/>
        <v>0</v>
      </c>
      <c r="CV14" s="112"/>
      <c r="CW14" s="29"/>
      <c r="CX14" s="102"/>
      <c r="CY14" s="113"/>
      <c r="CZ14" s="102"/>
      <c r="DA14" s="27"/>
      <c r="DB14" s="102"/>
      <c r="DC14" s="27"/>
      <c r="DD14" s="27"/>
      <c r="DE14" s="29"/>
      <c r="DF14" s="112"/>
      <c r="DG14" s="3">
        <f t="shared" si="4"/>
        <v>0</v>
      </c>
      <c r="DH14" s="114"/>
      <c r="DI14" s="64">
        <f t="shared" si="5"/>
        <v>0</v>
      </c>
      <c r="DJ14" s="1"/>
      <c r="DK14" s="1"/>
      <c r="DL14" s="1"/>
      <c r="DM14" s="1"/>
      <c r="DN14" s="1"/>
      <c r="DO14" s="1"/>
      <c r="DP14" s="1"/>
      <c r="DQ14" s="1"/>
      <c r="DR14" s="1"/>
      <c r="DS14" s="1"/>
      <c r="DT14" s="1"/>
      <c r="DU14" s="1"/>
    </row>
    <row r="15" spans="1:125" s="59" customFormat="1">
      <c r="A15" s="63">
        <v>6</v>
      </c>
      <c r="B15" s="15"/>
      <c r="C15" s="19"/>
      <c r="D15" s="123">
        <f t="shared" si="1"/>
        <v>0</v>
      </c>
      <c r="E15" s="26"/>
      <c r="F15" s="26"/>
      <c r="G15" s="26"/>
      <c r="H15" s="27"/>
      <c r="I15" s="27"/>
      <c r="J15" s="27"/>
      <c r="K15" s="27"/>
      <c r="L15" s="27"/>
      <c r="M15" s="27"/>
      <c r="N15" s="27"/>
      <c r="O15" s="27"/>
      <c r="P15" s="28"/>
      <c r="Q15" s="28"/>
      <c r="R15" s="28"/>
      <c r="S15" s="29"/>
      <c r="T15" s="29"/>
      <c r="U15" s="29"/>
      <c r="V15" s="29"/>
      <c r="W15" s="29"/>
      <c r="X15" s="29"/>
      <c r="Y15" s="29"/>
      <c r="Z15" s="29"/>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68"/>
      <c r="AY15" s="73">
        <f t="shared" si="3"/>
        <v>0</v>
      </c>
      <c r="AZ15" s="68"/>
      <c r="BA15" s="84"/>
      <c r="BB15" s="29"/>
      <c r="BC15" s="29"/>
      <c r="BD15" s="29"/>
      <c r="BE15" s="29"/>
      <c r="BF15" s="88"/>
      <c r="BG15" s="93"/>
      <c r="BH15" s="79"/>
      <c r="BI15" s="88"/>
      <c r="BJ15" s="84"/>
      <c r="BK15" s="29"/>
      <c r="BL15" s="29"/>
      <c r="BM15" s="85"/>
      <c r="BN15" s="79"/>
      <c r="BO15" s="85"/>
      <c r="BP15" s="79"/>
      <c r="BQ15" s="88"/>
      <c r="BR15" s="84"/>
      <c r="BS15" s="29"/>
      <c r="BT15" s="85"/>
      <c r="BU15" s="164"/>
      <c r="BV15" s="79"/>
      <c r="BW15" s="85"/>
      <c r="BX15" s="93"/>
      <c r="BY15" s="93"/>
      <c r="BZ15" s="79"/>
      <c r="CA15" s="29"/>
      <c r="CB15" s="29"/>
      <c r="CC15" s="29"/>
      <c r="CD15" s="29"/>
      <c r="CE15" s="29"/>
      <c r="CF15" s="29"/>
      <c r="CG15" s="29"/>
      <c r="CH15" s="88"/>
      <c r="CI15" s="84"/>
      <c r="CJ15" s="29"/>
      <c r="CK15" s="29"/>
      <c r="CL15" s="85"/>
      <c r="CM15" s="79"/>
      <c r="CN15" s="29"/>
      <c r="CO15" s="85"/>
      <c r="CP15" s="72"/>
      <c r="CQ15" s="28"/>
      <c r="CR15" s="28"/>
      <c r="CS15" s="75"/>
      <c r="CT15" s="72"/>
      <c r="CU15" s="2">
        <f t="shared" si="2"/>
        <v>0</v>
      </c>
      <c r="CV15" s="112"/>
      <c r="CW15" s="29"/>
      <c r="CX15" s="102"/>
      <c r="CY15" s="113"/>
      <c r="CZ15" s="102"/>
      <c r="DA15" s="27"/>
      <c r="DB15" s="102"/>
      <c r="DC15" s="27"/>
      <c r="DD15" s="27"/>
      <c r="DE15" s="29"/>
      <c r="DF15" s="112"/>
      <c r="DG15" s="3">
        <f t="shared" si="4"/>
        <v>0</v>
      </c>
      <c r="DH15" s="114"/>
      <c r="DI15" s="64">
        <f t="shared" si="5"/>
        <v>0</v>
      </c>
      <c r="DJ15" s="1"/>
      <c r="DK15" s="1"/>
      <c r="DL15" s="1"/>
      <c r="DM15" s="1"/>
      <c r="DN15" s="1"/>
      <c r="DO15" s="1"/>
      <c r="DP15" s="1"/>
      <c r="DQ15" s="1"/>
      <c r="DR15" s="1"/>
      <c r="DS15" s="1"/>
      <c r="DT15" s="1"/>
      <c r="DU15" s="1"/>
    </row>
    <row r="16" spans="1:125" s="59" customFormat="1">
      <c r="A16" s="63">
        <v>7</v>
      </c>
      <c r="B16" s="15"/>
      <c r="C16" s="16"/>
      <c r="D16" s="123">
        <f t="shared" si="1"/>
        <v>0</v>
      </c>
      <c r="E16" s="26"/>
      <c r="F16" s="26"/>
      <c r="G16" s="26"/>
      <c r="H16" s="27"/>
      <c r="I16" s="27"/>
      <c r="J16" s="27"/>
      <c r="K16" s="27"/>
      <c r="L16" s="27"/>
      <c r="M16" s="27"/>
      <c r="N16" s="27"/>
      <c r="O16" s="27"/>
      <c r="P16" s="28"/>
      <c r="Q16" s="28"/>
      <c r="R16" s="28"/>
      <c r="S16" s="29"/>
      <c r="T16" s="29"/>
      <c r="U16" s="29"/>
      <c r="V16" s="29"/>
      <c r="W16" s="29"/>
      <c r="X16" s="29"/>
      <c r="Y16" s="29"/>
      <c r="Z16" s="29"/>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68"/>
      <c r="AY16" s="73">
        <f t="shared" si="3"/>
        <v>0</v>
      </c>
      <c r="AZ16" s="68"/>
      <c r="BA16" s="84"/>
      <c r="BB16" s="29"/>
      <c r="BC16" s="29"/>
      <c r="BD16" s="29"/>
      <c r="BE16" s="29"/>
      <c r="BF16" s="88"/>
      <c r="BG16" s="93"/>
      <c r="BH16" s="79"/>
      <c r="BI16" s="88"/>
      <c r="BJ16" s="84"/>
      <c r="BK16" s="29"/>
      <c r="BL16" s="29"/>
      <c r="BM16" s="85"/>
      <c r="BN16" s="79"/>
      <c r="BO16" s="85"/>
      <c r="BP16" s="79"/>
      <c r="BQ16" s="88"/>
      <c r="BR16" s="84"/>
      <c r="BS16" s="29"/>
      <c r="BT16" s="85"/>
      <c r="BU16" s="164"/>
      <c r="BV16" s="79"/>
      <c r="BW16" s="85"/>
      <c r="BX16" s="93"/>
      <c r="BY16" s="93"/>
      <c r="BZ16" s="79"/>
      <c r="CA16" s="29"/>
      <c r="CB16" s="29"/>
      <c r="CC16" s="29"/>
      <c r="CD16" s="29"/>
      <c r="CE16" s="29"/>
      <c r="CF16" s="29"/>
      <c r="CG16" s="29"/>
      <c r="CH16" s="88"/>
      <c r="CI16" s="84"/>
      <c r="CJ16" s="29"/>
      <c r="CK16" s="29"/>
      <c r="CL16" s="85"/>
      <c r="CM16" s="79"/>
      <c r="CN16" s="29"/>
      <c r="CO16" s="85"/>
      <c r="CP16" s="72"/>
      <c r="CQ16" s="28"/>
      <c r="CR16" s="28"/>
      <c r="CS16" s="75"/>
      <c r="CT16" s="72"/>
      <c r="CU16" s="2">
        <f t="shared" si="2"/>
        <v>0</v>
      </c>
      <c r="CV16" s="112"/>
      <c r="CW16" s="29"/>
      <c r="CX16" s="102"/>
      <c r="CY16" s="113"/>
      <c r="CZ16" s="102"/>
      <c r="DA16" s="27"/>
      <c r="DB16" s="102"/>
      <c r="DC16" s="27"/>
      <c r="DD16" s="27"/>
      <c r="DE16" s="29"/>
      <c r="DF16" s="112"/>
      <c r="DG16" s="3">
        <f t="shared" si="4"/>
        <v>0</v>
      </c>
      <c r="DH16" s="114"/>
      <c r="DI16" s="64">
        <f t="shared" si="5"/>
        <v>0</v>
      </c>
      <c r="DJ16" s="1"/>
      <c r="DK16" s="1"/>
      <c r="DL16" s="1"/>
      <c r="DM16" s="1"/>
      <c r="DN16" s="1"/>
      <c r="DO16" s="1"/>
      <c r="DP16" s="1"/>
      <c r="DQ16" s="1"/>
      <c r="DR16" s="1"/>
      <c r="DS16" s="1"/>
      <c r="DT16" s="1"/>
      <c r="DU16" s="1"/>
    </row>
    <row r="17" spans="1:125" s="59" customFormat="1">
      <c r="A17" s="63">
        <v>8</v>
      </c>
      <c r="B17" s="15"/>
      <c r="C17" s="20"/>
      <c r="D17" s="123">
        <f t="shared" si="1"/>
        <v>0</v>
      </c>
      <c r="E17" s="26"/>
      <c r="F17" s="26"/>
      <c r="G17" s="26"/>
      <c r="H17" s="27"/>
      <c r="I17" s="27"/>
      <c r="J17" s="27"/>
      <c r="K17" s="27"/>
      <c r="L17" s="27"/>
      <c r="M17" s="27"/>
      <c r="N17" s="27"/>
      <c r="O17" s="27"/>
      <c r="P17" s="28"/>
      <c r="Q17" s="28"/>
      <c r="R17" s="28"/>
      <c r="S17" s="29"/>
      <c r="T17" s="29"/>
      <c r="U17" s="29"/>
      <c r="V17" s="29"/>
      <c r="W17" s="29"/>
      <c r="X17" s="29"/>
      <c r="Y17" s="29"/>
      <c r="Z17" s="29"/>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68"/>
      <c r="AY17" s="73">
        <f t="shared" si="3"/>
        <v>0</v>
      </c>
      <c r="AZ17" s="68"/>
      <c r="BA17" s="84"/>
      <c r="BB17" s="29"/>
      <c r="BC17" s="29"/>
      <c r="BD17" s="29"/>
      <c r="BE17" s="29"/>
      <c r="BF17" s="88"/>
      <c r="BG17" s="93"/>
      <c r="BH17" s="79"/>
      <c r="BI17" s="88"/>
      <c r="BJ17" s="84"/>
      <c r="BK17" s="29"/>
      <c r="BL17" s="29"/>
      <c r="BM17" s="85"/>
      <c r="BN17" s="79"/>
      <c r="BO17" s="85"/>
      <c r="BP17" s="79"/>
      <c r="BQ17" s="88"/>
      <c r="BR17" s="84"/>
      <c r="BS17" s="29"/>
      <c r="BT17" s="85"/>
      <c r="BU17" s="164"/>
      <c r="BV17" s="79"/>
      <c r="BW17" s="85"/>
      <c r="BX17" s="93"/>
      <c r="BY17" s="93"/>
      <c r="BZ17" s="79"/>
      <c r="CA17" s="29"/>
      <c r="CB17" s="29"/>
      <c r="CC17" s="29"/>
      <c r="CD17" s="29"/>
      <c r="CE17" s="29"/>
      <c r="CF17" s="29"/>
      <c r="CG17" s="29"/>
      <c r="CH17" s="88"/>
      <c r="CI17" s="84"/>
      <c r="CJ17" s="29"/>
      <c r="CK17" s="29"/>
      <c r="CL17" s="85"/>
      <c r="CM17" s="79"/>
      <c r="CN17" s="29"/>
      <c r="CO17" s="85"/>
      <c r="CP17" s="72"/>
      <c r="CQ17" s="28"/>
      <c r="CR17" s="28"/>
      <c r="CS17" s="75"/>
      <c r="CT17" s="72"/>
      <c r="CU17" s="2">
        <f t="shared" si="2"/>
        <v>0</v>
      </c>
      <c r="CV17" s="112"/>
      <c r="CW17" s="29"/>
      <c r="CX17" s="102"/>
      <c r="CY17" s="113"/>
      <c r="CZ17" s="102"/>
      <c r="DA17" s="27"/>
      <c r="DB17" s="102"/>
      <c r="DC17" s="27"/>
      <c r="DD17" s="27"/>
      <c r="DE17" s="29"/>
      <c r="DF17" s="112"/>
      <c r="DG17" s="3">
        <f t="shared" si="4"/>
        <v>0</v>
      </c>
      <c r="DH17" s="114"/>
      <c r="DI17" s="64">
        <f t="shared" si="5"/>
        <v>0</v>
      </c>
      <c r="DJ17" s="1"/>
      <c r="DK17" s="1"/>
      <c r="DL17" s="1"/>
      <c r="DM17" s="1"/>
      <c r="DN17" s="1"/>
      <c r="DO17" s="1"/>
      <c r="DP17" s="1"/>
      <c r="DQ17" s="1"/>
      <c r="DR17" s="1"/>
      <c r="DS17" s="1"/>
      <c r="DT17" s="1"/>
      <c r="DU17" s="1"/>
    </row>
    <row r="18" spans="1:125" s="59" customFormat="1">
      <c r="A18" s="63">
        <v>9</v>
      </c>
      <c r="B18" s="15"/>
      <c r="C18" s="16"/>
      <c r="D18" s="123">
        <f t="shared" si="1"/>
        <v>0</v>
      </c>
      <c r="E18" s="26"/>
      <c r="F18" s="26"/>
      <c r="G18" s="26"/>
      <c r="H18" s="27"/>
      <c r="I18" s="27"/>
      <c r="J18" s="27"/>
      <c r="K18" s="27"/>
      <c r="L18" s="27"/>
      <c r="M18" s="27"/>
      <c r="N18" s="27"/>
      <c r="O18" s="27"/>
      <c r="P18" s="28"/>
      <c r="Q18" s="28"/>
      <c r="R18" s="28"/>
      <c r="S18" s="29"/>
      <c r="T18" s="29"/>
      <c r="U18" s="29"/>
      <c r="V18" s="29"/>
      <c r="W18" s="29"/>
      <c r="X18" s="29"/>
      <c r="Y18" s="29"/>
      <c r="Z18" s="29"/>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68"/>
      <c r="AY18" s="73">
        <f t="shared" si="3"/>
        <v>0</v>
      </c>
      <c r="AZ18" s="68"/>
      <c r="BA18" s="84"/>
      <c r="BB18" s="29"/>
      <c r="BC18" s="29"/>
      <c r="BD18" s="29"/>
      <c r="BE18" s="29"/>
      <c r="BF18" s="88"/>
      <c r="BG18" s="93"/>
      <c r="BH18" s="79"/>
      <c r="BI18" s="88"/>
      <c r="BJ18" s="84"/>
      <c r="BK18" s="29"/>
      <c r="BL18" s="29"/>
      <c r="BM18" s="85"/>
      <c r="BN18" s="79"/>
      <c r="BO18" s="85"/>
      <c r="BP18" s="79"/>
      <c r="BQ18" s="88"/>
      <c r="BR18" s="84"/>
      <c r="BS18" s="29"/>
      <c r="BT18" s="85"/>
      <c r="BU18" s="164"/>
      <c r="BV18" s="79"/>
      <c r="BW18" s="85"/>
      <c r="BX18" s="93"/>
      <c r="BY18" s="93"/>
      <c r="BZ18" s="79"/>
      <c r="CA18" s="29"/>
      <c r="CB18" s="29"/>
      <c r="CC18" s="29"/>
      <c r="CD18" s="29"/>
      <c r="CE18" s="29"/>
      <c r="CF18" s="29"/>
      <c r="CG18" s="29"/>
      <c r="CH18" s="88"/>
      <c r="CI18" s="84"/>
      <c r="CJ18" s="29"/>
      <c r="CK18" s="29"/>
      <c r="CL18" s="85"/>
      <c r="CM18" s="79"/>
      <c r="CN18" s="29"/>
      <c r="CO18" s="85"/>
      <c r="CP18" s="72"/>
      <c r="CQ18" s="28"/>
      <c r="CR18" s="28"/>
      <c r="CS18" s="75"/>
      <c r="CT18" s="72"/>
      <c r="CU18" s="2">
        <f t="shared" si="2"/>
        <v>0</v>
      </c>
      <c r="CV18" s="112"/>
      <c r="CW18" s="29"/>
      <c r="CX18" s="102"/>
      <c r="CY18" s="113"/>
      <c r="CZ18" s="102"/>
      <c r="DA18" s="27"/>
      <c r="DB18" s="102"/>
      <c r="DC18" s="27"/>
      <c r="DD18" s="27"/>
      <c r="DE18" s="29"/>
      <c r="DF18" s="112"/>
      <c r="DG18" s="3">
        <f t="shared" si="4"/>
        <v>0</v>
      </c>
      <c r="DH18" s="114"/>
      <c r="DI18" s="64">
        <f t="shared" si="5"/>
        <v>0</v>
      </c>
      <c r="DJ18" s="1"/>
      <c r="DK18" s="1"/>
      <c r="DL18" s="1"/>
      <c r="DM18" s="1"/>
      <c r="DN18" s="1"/>
      <c r="DO18" s="1"/>
      <c r="DP18" s="1"/>
      <c r="DQ18" s="1"/>
      <c r="DR18" s="1"/>
      <c r="DS18" s="1"/>
      <c r="DT18" s="1"/>
      <c r="DU18" s="1"/>
    </row>
    <row r="19" spans="1:125" s="59" customFormat="1">
      <c r="A19" s="63">
        <v>10</v>
      </c>
      <c r="B19" s="15"/>
      <c r="C19" s="20"/>
      <c r="D19" s="123">
        <f t="shared" si="1"/>
        <v>0</v>
      </c>
      <c r="E19" s="26"/>
      <c r="F19" s="26"/>
      <c r="G19" s="26"/>
      <c r="H19" s="27"/>
      <c r="I19" s="27"/>
      <c r="J19" s="27"/>
      <c r="K19" s="27"/>
      <c r="L19" s="27"/>
      <c r="M19" s="27"/>
      <c r="N19" s="27"/>
      <c r="O19" s="27"/>
      <c r="P19" s="28"/>
      <c r="Q19" s="28"/>
      <c r="R19" s="28"/>
      <c r="S19" s="29"/>
      <c r="T19" s="29"/>
      <c r="U19" s="29"/>
      <c r="V19" s="29"/>
      <c r="W19" s="29"/>
      <c r="X19" s="29"/>
      <c r="Y19" s="29"/>
      <c r="Z19" s="29"/>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68"/>
      <c r="AY19" s="73">
        <f t="shared" si="3"/>
        <v>0</v>
      </c>
      <c r="AZ19" s="68"/>
      <c r="BA19" s="84"/>
      <c r="BB19" s="29"/>
      <c r="BC19" s="29"/>
      <c r="BD19" s="29"/>
      <c r="BE19" s="29"/>
      <c r="BF19" s="88"/>
      <c r="BG19" s="93"/>
      <c r="BH19" s="79"/>
      <c r="BI19" s="88"/>
      <c r="BJ19" s="84"/>
      <c r="BK19" s="29"/>
      <c r="BL19" s="29"/>
      <c r="BM19" s="85"/>
      <c r="BN19" s="79"/>
      <c r="BO19" s="85"/>
      <c r="BP19" s="79"/>
      <c r="BQ19" s="88"/>
      <c r="BR19" s="84"/>
      <c r="BS19" s="29"/>
      <c r="BT19" s="85"/>
      <c r="BU19" s="164"/>
      <c r="BV19" s="79"/>
      <c r="BW19" s="85"/>
      <c r="BX19" s="93"/>
      <c r="BY19" s="93"/>
      <c r="BZ19" s="79"/>
      <c r="CA19" s="29"/>
      <c r="CB19" s="29"/>
      <c r="CC19" s="29"/>
      <c r="CD19" s="29"/>
      <c r="CE19" s="29"/>
      <c r="CF19" s="29"/>
      <c r="CG19" s="29"/>
      <c r="CH19" s="88"/>
      <c r="CI19" s="84"/>
      <c r="CJ19" s="29"/>
      <c r="CK19" s="29"/>
      <c r="CL19" s="85"/>
      <c r="CM19" s="79"/>
      <c r="CN19" s="29"/>
      <c r="CO19" s="85"/>
      <c r="CP19" s="72"/>
      <c r="CQ19" s="28"/>
      <c r="CR19" s="28"/>
      <c r="CS19" s="75"/>
      <c r="CT19" s="72"/>
      <c r="CU19" s="2">
        <f t="shared" si="2"/>
        <v>0</v>
      </c>
      <c r="CV19" s="112"/>
      <c r="CW19" s="29"/>
      <c r="CX19" s="102"/>
      <c r="CY19" s="113"/>
      <c r="CZ19" s="102"/>
      <c r="DA19" s="27"/>
      <c r="DB19" s="102"/>
      <c r="DC19" s="27"/>
      <c r="DD19" s="27"/>
      <c r="DE19" s="29"/>
      <c r="DF19" s="112"/>
      <c r="DG19" s="3">
        <f t="shared" si="4"/>
        <v>0</v>
      </c>
      <c r="DH19" s="114"/>
      <c r="DI19" s="64">
        <f t="shared" si="5"/>
        <v>0</v>
      </c>
      <c r="DJ19" s="1"/>
      <c r="DK19" s="1"/>
      <c r="DL19" s="1"/>
      <c r="DM19" s="1"/>
      <c r="DN19" s="1"/>
      <c r="DO19" s="1"/>
      <c r="DP19" s="1"/>
      <c r="DQ19" s="1"/>
      <c r="DR19" s="1"/>
      <c r="DS19" s="1"/>
      <c r="DT19" s="1"/>
      <c r="DU19" s="1"/>
    </row>
    <row r="20" spans="1:125" s="59" customFormat="1">
      <c r="A20" s="63">
        <v>11</v>
      </c>
      <c r="B20" s="15"/>
      <c r="C20" s="20"/>
      <c r="D20" s="123">
        <f t="shared" si="1"/>
        <v>0</v>
      </c>
      <c r="E20" s="26"/>
      <c r="F20" s="26"/>
      <c r="G20" s="26"/>
      <c r="H20" s="27"/>
      <c r="I20" s="27"/>
      <c r="J20" s="27"/>
      <c r="K20" s="27"/>
      <c r="L20" s="27"/>
      <c r="M20" s="27"/>
      <c r="N20" s="27"/>
      <c r="O20" s="27"/>
      <c r="P20" s="28"/>
      <c r="Q20" s="28"/>
      <c r="R20" s="28"/>
      <c r="S20" s="29"/>
      <c r="T20" s="29"/>
      <c r="U20" s="29"/>
      <c r="V20" s="29"/>
      <c r="W20" s="29"/>
      <c r="X20" s="29"/>
      <c r="Y20" s="29"/>
      <c r="Z20" s="29"/>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68"/>
      <c r="AY20" s="73">
        <f t="shared" si="3"/>
        <v>0</v>
      </c>
      <c r="AZ20" s="68"/>
      <c r="BA20" s="84"/>
      <c r="BB20" s="29"/>
      <c r="BC20" s="29"/>
      <c r="BD20" s="29"/>
      <c r="BE20" s="29"/>
      <c r="BF20" s="88"/>
      <c r="BG20" s="93"/>
      <c r="BH20" s="79"/>
      <c r="BI20" s="88"/>
      <c r="BJ20" s="84"/>
      <c r="BK20" s="29"/>
      <c r="BL20" s="29"/>
      <c r="BM20" s="85"/>
      <c r="BN20" s="79"/>
      <c r="BO20" s="85"/>
      <c r="BP20" s="79"/>
      <c r="BQ20" s="88"/>
      <c r="BR20" s="84"/>
      <c r="BS20" s="29"/>
      <c r="BT20" s="85"/>
      <c r="BU20" s="164"/>
      <c r="BV20" s="79"/>
      <c r="BW20" s="85"/>
      <c r="BX20" s="93"/>
      <c r="BY20" s="93"/>
      <c r="BZ20" s="79"/>
      <c r="CA20" s="29"/>
      <c r="CB20" s="29"/>
      <c r="CC20" s="29"/>
      <c r="CD20" s="29"/>
      <c r="CE20" s="29"/>
      <c r="CF20" s="29"/>
      <c r="CG20" s="29"/>
      <c r="CH20" s="88"/>
      <c r="CI20" s="84"/>
      <c r="CJ20" s="29"/>
      <c r="CK20" s="29"/>
      <c r="CL20" s="85"/>
      <c r="CM20" s="79"/>
      <c r="CN20" s="29"/>
      <c r="CO20" s="85"/>
      <c r="CP20" s="72"/>
      <c r="CQ20" s="28"/>
      <c r="CR20" s="28"/>
      <c r="CS20" s="75"/>
      <c r="CT20" s="72"/>
      <c r="CU20" s="2">
        <f t="shared" si="2"/>
        <v>0</v>
      </c>
      <c r="CV20" s="112"/>
      <c r="CW20" s="29"/>
      <c r="CX20" s="102"/>
      <c r="CY20" s="113"/>
      <c r="CZ20" s="102"/>
      <c r="DA20" s="27"/>
      <c r="DB20" s="102"/>
      <c r="DC20" s="27"/>
      <c r="DD20" s="27"/>
      <c r="DE20" s="29"/>
      <c r="DF20" s="112"/>
      <c r="DG20" s="3">
        <f t="shared" si="4"/>
        <v>0</v>
      </c>
      <c r="DH20" s="114"/>
      <c r="DI20" s="64">
        <f t="shared" si="5"/>
        <v>0</v>
      </c>
      <c r="DJ20" s="1"/>
      <c r="DK20" s="1"/>
      <c r="DL20" s="1"/>
      <c r="DM20" s="1"/>
      <c r="DN20" s="1"/>
      <c r="DO20" s="1"/>
      <c r="DP20" s="1"/>
      <c r="DQ20" s="1"/>
      <c r="DR20" s="1"/>
      <c r="DS20" s="1"/>
      <c r="DT20" s="1"/>
      <c r="DU20" s="1"/>
    </row>
    <row r="21" spans="1:125" s="59" customFormat="1">
      <c r="A21" s="63">
        <v>12</v>
      </c>
      <c r="B21" s="15"/>
      <c r="C21" s="17"/>
      <c r="D21" s="123">
        <f t="shared" si="1"/>
        <v>0</v>
      </c>
      <c r="E21" s="26"/>
      <c r="F21" s="26"/>
      <c r="G21" s="26"/>
      <c r="H21" s="27"/>
      <c r="I21" s="27"/>
      <c r="J21" s="27"/>
      <c r="K21" s="27"/>
      <c r="L21" s="27"/>
      <c r="M21" s="27"/>
      <c r="N21" s="27"/>
      <c r="O21" s="27"/>
      <c r="P21" s="28"/>
      <c r="Q21" s="28"/>
      <c r="R21" s="28"/>
      <c r="S21" s="29"/>
      <c r="T21" s="29"/>
      <c r="U21" s="29"/>
      <c r="V21" s="29"/>
      <c r="W21" s="29"/>
      <c r="X21" s="29"/>
      <c r="Y21" s="29"/>
      <c r="Z21" s="29"/>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68"/>
      <c r="AY21" s="73">
        <f t="shared" si="3"/>
        <v>0</v>
      </c>
      <c r="AZ21" s="68"/>
      <c r="BA21" s="84"/>
      <c r="BB21" s="29"/>
      <c r="BC21" s="29"/>
      <c r="BD21" s="29"/>
      <c r="BE21" s="29"/>
      <c r="BF21" s="88"/>
      <c r="BG21" s="93"/>
      <c r="BH21" s="79"/>
      <c r="BI21" s="88"/>
      <c r="BJ21" s="84"/>
      <c r="BK21" s="29"/>
      <c r="BL21" s="29"/>
      <c r="BM21" s="85"/>
      <c r="BN21" s="79"/>
      <c r="BO21" s="85"/>
      <c r="BP21" s="79"/>
      <c r="BQ21" s="88"/>
      <c r="BR21" s="84"/>
      <c r="BS21" s="29"/>
      <c r="BT21" s="85"/>
      <c r="BU21" s="164"/>
      <c r="BV21" s="79"/>
      <c r="BW21" s="85"/>
      <c r="BX21" s="93"/>
      <c r="BY21" s="93"/>
      <c r="BZ21" s="79"/>
      <c r="CA21" s="29"/>
      <c r="CB21" s="29"/>
      <c r="CC21" s="29"/>
      <c r="CD21" s="29"/>
      <c r="CE21" s="29"/>
      <c r="CF21" s="29"/>
      <c r="CG21" s="29"/>
      <c r="CH21" s="88"/>
      <c r="CI21" s="84"/>
      <c r="CJ21" s="29"/>
      <c r="CK21" s="29"/>
      <c r="CL21" s="85"/>
      <c r="CM21" s="79"/>
      <c r="CN21" s="29"/>
      <c r="CO21" s="85"/>
      <c r="CP21" s="72"/>
      <c r="CQ21" s="28"/>
      <c r="CR21" s="28"/>
      <c r="CS21" s="75"/>
      <c r="CT21" s="72"/>
      <c r="CU21" s="2">
        <f t="shared" si="2"/>
        <v>0</v>
      </c>
      <c r="CV21" s="112"/>
      <c r="CW21" s="29"/>
      <c r="CX21" s="102"/>
      <c r="CY21" s="113"/>
      <c r="CZ21" s="102"/>
      <c r="DA21" s="27"/>
      <c r="DB21" s="102"/>
      <c r="DC21" s="27"/>
      <c r="DD21" s="27"/>
      <c r="DE21" s="29"/>
      <c r="DF21" s="112"/>
      <c r="DG21" s="3">
        <f t="shared" si="4"/>
        <v>0</v>
      </c>
      <c r="DH21" s="114"/>
      <c r="DI21" s="64">
        <f t="shared" si="5"/>
        <v>0</v>
      </c>
      <c r="DJ21" s="1"/>
      <c r="DK21" s="1"/>
      <c r="DL21" s="1"/>
      <c r="DM21" s="1"/>
      <c r="DN21" s="1"/>
      <c r="DO21" s="1"/>
      <c r="DP21" s="1"/>
      <c r="DQ21" s="1"/>
      <c r="DR21" s="1"/>
      <c r="DS21" s="1"/>
      <c r="DT21" s="1"/>
      <c r="DU21" s="1"/>
    </row>
    <row r="22" spans="1:125" s="59" customFormat="1">
      <c r="A22" s="63">
        <v>13</v>
      </c>
      <c r="B22" s="15"/>
      <c r="C22" s="17"/>
      <c r="D22" s="123">
        <f t="shared" si="1"/>
        <v>0</v>
      </c>
      <c r="E22" s="26"/>
      <c r="F22" s="26"/>
      <c r="G22" s="26"/>
      <c r="H22" s="27"/>
      <c r="I22" s="27"/>
      <c r="J22" s="27"/>
      <c r="K22" s="27"/>
      <c r="L22" s="27"/>
      <c r="M22" s="27"/>
      <c r="N22" s="27"/>
      <c r="O22" s="27"/>
      <c r="P22" s="28"/>
      <c r="Q22" s="28"/>
      <c r="R22" s="28"/>
      <c r="S22" s="29"/>
      <c r="T22" s="29"/>
      <c r="U22" s="29"/>
      <c r="V22" s="29"/>
      <c r="W22" s="29"/>
      <c r="X22" s="29"/>
      <c r="Y22" s="29"/>
      <c r="Z22" s="29"/>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68"/>
      <c r="AY22" s="73">
        <f t="shared" si="3"/>
        <v>0</v>
      </c>
      <c r="AZ22" s="68"/>
      <c r="BA22" s="84"/>
      <c r="BB22" s="29"/>
      <c r="BC22" s="29"/>
      <c r="BD22" s="29"/>
      <c r="BE22" s="29"/>
      <c r="BF22" s="88"/>
      <c r="BG22" s="93"/>
      <c r="BH22" s="79"/>
      <c r="BI22" s="88"/>
      <c r="BJ22" s="84"/>
      <c r="BK22" s="29"/>
      <c r="BL22" s="29"/>
      <c r="BM22" s="85"/>
      <c r="BN22" s="79"/>
      <c r="BO22" s="85"/>
      <c r="BP22" s="79"/>
      <c r="BQ22" s="88"/>
      <c r="BR22" s="84"/>
      <c r="BS22" s="29"/>
      <c r="BT22" s="85"/>
      <c r="BU22" s="164"/>
      <c r="BV22" s="79"/>
      <c r="BW22" s="85"/>
      <c r="BX22" s="93"/>
      <c r="BY22" s="93"/>
      <c r="BZ22" s="79"/>
      <c r="CA22" s="29"/>
      <c r="CB22" s="29"/>
      <c r="CC22" s="29"/>
      <c r="CD22" s="29"/>
      <c r="CE22" s="29"/>
      <c r="CF22" s="29"/>
      <c r="CG22" s="29"/>
      <c r="CH22" s="88"/>
      <c r="CI22" s="84"/>
      <c r="CJ22" s="29"/>
      <c r="CK22" s="29"/>
      <c r="CL22" s="85"/>
      <c r="CM22" s="79"/>
      <c r="CN22" s="29"/>
      <c r="CO22" s="85"/>
      <c r="CP22" s="72"/>
      <c r="CQ22" s="28"/>
      <c r="CR22" s="28"/>
      <c r="CS22" s="75"/>
      <c r="CT22" s="72"/>
      <c r="CU22" s="2">
        <f t="shared" si="2"/>
        <v>0</v>
      </c>
      <c r="CV22" s="112"/>
      <c r="CW22" s="29"/>
      <c r="CX22" s="102"/>
      <c r="CY22" s="113"/>
      <c r="CZ22" s="102"/>
      <c r="DA22" s="27"/>
      <c r="DB22" s="102"/>
      <c r="DC22" s="27"/>
      <c r="DD22" s="27"/>
      <c r="DE22" s="29"/>
      <c r="DF22" s="112"/>
      <c r="DG22" s="3">
        <f>CW22*$DF$8</f>
        <v>0</v>
      </c>
      <c r="DH22" s="114"/>
      <c r="DI22" s="64">
        <f t="shared" si="5"/>
        <v>0</v>
      </c>
      <c r="DJ22" s="1"/>
      <c r="DK22" s="1"/>
      <c r="DL22" s="1"/>
      <c r="DM22" s="1"/>
      <c r="DN22" s="1"/>
      <c r="DO22" s="1"/>
      <c r="DP22" s="1"/>
      <c r="DQ22" s="1"/>
      <c r="DR22" s="1"/>
      <c r="DS22" s="1"/>
      <c r="DT22" s="1"/>
      <c r="DU22" s="1"/>
    </row>
    <row r="23" spans="1:125" s="59" customFormat="1">
      <c r="A23" s="63">
        <v>14</v>
      </c>
      <c r="B23" s="15"/>
      <c r="C23" s="17"/>
      <c r="D23" s="123">
        <f t="shared" si="1"/>
        <v>0</v>
      </c>
      <c r="E23" s="26"/>
      <c r="F23" s="26"/>
      <c r="G23" s="26"/>
      <c r="H23" s="27"/>
      <c r="I23" s="27"/>
      <c r="J23" s="27"/>
      <c r="K23" s="27"/>
      <c r="L23" s="27"/>
      <c r="M23" s="27"/>
      <c r="N23" s="27"/>
      <c r="O23" s="27"/>
      <c r="P23" s="28"/>
      <c r="Q23" s="28"/>
      <c r="R23" s="28"/>
      <c r="S23" s="29"/>
      <c r="T23" s="29"/>
      <c r="U23" s="29"/>
      <c r="V23" s="29"/>
      <c r="W23" s="29"/>
      <c r="X23" s="29"/>
      <c r="Y23" s="29"/>
      <c r="Z23" s="29"/>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68"/>
      <c r="AY23" s="73">
        <f t="shared" si="3"/>
        <v>0</v>
      </c>
      <c r="AZ23" s="68"/>
      <c r="BA23" s="84"/>
      <c r="BB23" s="29"/>
      <c r="BC23" s="29"/>
      <c r="BD23" s="29"/>
      <c r="BE23" s="29"/>
      <c r="BF23" s="88"/>
      <c r="BG23" s="93"/>
      <c r="BH23" s="79"/>
      <c r="BI23" s="88"/>
      <c r="BJ23" s="84"/>
      <c r="BK23" s="29"/>
      <c r="BL23" s="29"/>
      <c r="BM23" s="85"/>
      <c r="BN23" s="79"/>
      <c r="BO23" s="85"/>
      <c r="BP23" s="79"/>
      <c r="BQ23" s="88"/>
      <c r="BR23" s="84"/>
      <c r="BS23" s="29"/>
      <c r="BT23" s="85"/>
      <c r="BU23" s="164"/>
      <c r="BV23" s="79"/>
      <c r="BW23" s="85"/>
      <c r="BX23" s="93"/>
      <c r="BY23" s="93"/>
      <c r="BZ23" s="79"/>
      <c r="CA23" s="29"/>
      <c r="CB23" s="29"/>
      <c r="CC23" s="29"/>
      <c r="CD23" s="29"/>
      <c r="CE23" s="29"/>
      <c r="CF23" s="29"/>
      <c r="CG23" s="29"/>
      <c r="CH23" s="88"/>
      <c r="CI23" s="84"/>
      <c r="CJ23" s="29"/>
      <c r="CK23" s="29"/>
      <c r="CL23" s="85"/>
      <c r="CM23" s="79"/>
      <c r="CN23" s="29"/>
      <c r="CO23" s="85"/>
      <c r="CP23" s="72"/>
      <c r="CQ23" s="28"/>
      <c r="CR23" s="28"/>
      <c r="CS23" s="75"/>
      <c r="CT23" s="72"/>
      <c r="CU23" s="2">
        <f t="shared" si="2"/>
        <v>0</v>
      </c>
      <c r="CV23" s="112"/>
      <c r="CW23" s="29"/>
      <c r="CX23" s="102"/>
      <c r="CY23" s="113"/>
      <c r="CZ23" s="102"/>
      <c r="DA23" s="27"/>
      <c r="DB23" s="102"/>
      <c r="DC23" s="27"/>
      <c r="DD23" s="27"/>
      <c r="DE23" s="29"/>
      <c r="DF23" s="112"/>
      <c r="DG23" s="3">
        <f t="shared" ref="DG23:DG54" si="6">CW23*$DF$8</f>
        <v>0</v>
      </c>
      <c r="DH23" s="114"/>
      <c r="DI23" s="64">
        <f t="shared" si="5"/>
        <v>0</v>
      </c>
      <c r="DJ23" s="1"/>
      <c r="DK23" s="1"/>
      <c r="DL23" s="1"/>
      <c r="DM23" s="1"/>
      <c r="DN23" s="1"/>
      <c r="DO23" s="1"/>
      <c r="DP23" s="1"/>
      <c r="DQ23" s="1"/>
      <c r="DR23" s="1"/>
      <c r="DS23" s="1"/>
      <c r="DT23" s="1"/>
      <c r="DU23" s="1"/>
    </row>
    <row r="24" spans="1:125" s="59" customFormat="1">
      <c r="A24" s="63">
        <v>15</v>
      </c>
      <c r="B24" s="15"/>
      <c r="C24" s="17"/>
      <c r="D24" s="123">
        <f t="shared" si="1"/>
        <v>0</v>
      </c>
      <c r="E24" s="26"/>
      <c r="F24" s="26"/>
      <c r="G24" s="26"/>
      <c r="H24" s="27"/>
      <c r="I24" s="27"/>
      <c r="J24" s="27"/>
      <c r="K24" s="27"/>
      <c r="L24" s="27"/>
      <c r="M24" s="27"/>
      <c r="N24" s="27"/>
      <c r="O24" s="27"/>
      <c r="P24" s="28"/>
      <c r="Q24" s="28"/>
      <c r="R24" s="28"/>
      <c r="S24" s="29"/>
      <c r="T24" s="29"/>
      <c r="U24" s="29"/>
      <c r="V24" s="29"/>
      <c r="W24" s="29"/>
      <c r="X24" s="29"/>
      <c r="Y24" s="29"/>
      <c r="Z24" s="29"/>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68"/>
      <c r="AY24" s="73">
        <f t="shared" si="3"/>
        <v>0</v>
      </c>
      <c r="AZ24" s="68"/>
      <c r="BA24" s="84"/>
      <c r="BB24" s="29"/>
      <c r="BC24" s="29"/>
      <c r="BD24" s="29"/>
      <c r="BE24" s="29"/>
      <c r="BF24" s="88"/>
      <c r="BG24" s="93"/>
      <c r="BH24" s="79"/>
      <c r="BI24" s="88"/>
      <c r="BJ24" s="84"/>
      <c r="BK24" s="29"/>
      <c r="BL24" s="29"/>
      <c r="BM24" s="85"/>
      <c r="BN24" s="79"/>
      <c r="BO24" s="85"/>
      <c r="BP24" s="79"/>
      <c r="BQ24" s="88"/>
      <c r="BR24" s="84"/>
      <c r="BS24" s="29"/>
      <c r="BT24" s="85"/>
      <c r="BU24" s="164"/>
      <c r="BV24" s="79"/>
      <c r="BW24" s="85"/>
      <c r="BX24" s="93"/>
      <c r="BY24" s="93"/>
      <c r="BZ24" s="79"/>
      <c r="CA24" s="29"/>
      <c r="CB24" s="29"/>
      <c r="CC24" s="29"/>
      <c r="CD24" s="29"/>
      <c r="CE24" s="29"/>
      <c r="CF24" s="29"/>
      <c r="CG24" s="29"/>
      <c r="CH24" s="88"/>
      <c r="CI24" s="84"/>
      <c r="CJ24" s="29"/>
      <c r="CK24" s="29"/>
      <c r="CL24" s="85"/>
      <c r="CM24" s="79"/>
      <c r="CN24" s="29"/>
      <c r="CO24" s="85"/>
      <c r="CP24" s="72"/>
      <c r="CQ24" s="28"/>
      <c r="CR24" s="28"/>
      <c r="CS24" s="75"/>
      <c r="CT24" s="72"/>
      <c r="CU24" s="2">
        <f t="shared" si="2"/>
        <v>0</v>
      </c>
      <c r="CV24" s="112"/>
      <c r="CW24" s="29"/>
      <c r="CX24" s="102"/>
      <c r="CY24" s="113"/>
      <c r="CZ24" s="102"/>
      <c r="DA24" s="27"/>
      <c r="DB24" s="102"/>
      <c r="DC24" s="27"/>
      <c r="DD24" s="27"/>
      <c r="DE24" s="29"/>
      <c r="DF24" s="112"/>
      <c r="DG24" s="3">
        <f t="shared" si="6"/>
        <v>0</v>
      </c>
      <c r="DH24" s="114"/>
      <c r="DI24" s="64">
        <f t="shared" si="5"/>
        <v>0</v>
      </c>
      <c r="DJ24" s="1"/>
      <c r="DK24" s="1"/>
      <c r="DL24" s="1"/>
      <c r="DM24" s="1"/>
      <c r="DN24" s="1"/>
      <c r="DO24" s="1"/>
      <c r="DP24" s="1"/>
      <c r="DQ24" s="1"/>
      <c r="DR24" s="1"/>
      <c r="DS24" s="1"/>
      <c r="DT24" s="1"/>
      <c r="DU24" s="1"/>
    </row>
    <row r="25" spans="1:125" s="59" customFormat="1">
      <c r="A25" s="63">
        <v>16</v>
      </c>
      <c r="B25" s="15"/>
      <c r="C25" s="17"/>
      <c r="D25" s="123">
        <f t="shared" si="1"/>
        <v>0</v>
      </c>
      <c r="E25" s="26"/>
      <c r="F25" s="26"/>
      <c r="G25" s="26"/>
      <c r="H25" s="27"/>
      <c r="I25" s="27"/>
      <c r="J25" s="27"/>
      <c r="K25" s="27"/>
      <c r="L25" s="27"/>
      <c r="M25" s="27"/>
      <c r="N25" s="27"/>
      <c r="O25" s="27"/>
      <c r="P25" s="28"/>
      <c r="Q25" s="28"/>
      <c r="R25" s="28"/>
      <c r="S25" s="29"/>
      <c r="T25" s="29"/>
      <c r="U25" s="29"/>
      <c r="V25" s="29"/>
      <c r="W25" s="29"/>
      <c r="X25" s="29"/>
      <c r="Y25" s="29"/>
      <c r="Z25" s="29"/>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68"/>
      <c r="AY25" s="73">
        <f t="shared" si="3"/>
        <v>0</v>
      </c>
      <c r="AZ25" s="68"/>
      <c r="BA25" s="84"/>
      <c r="BB25" s="29"/>
      <c r="BC25" s="29"/>
      <c r="BD25" s="29"/>
      <c r="BE25" s="29"/>
      <c r="BF25" s="88"/>
      <c r="BG25" s="93"/>
      <c r="BH25" s="79"/>
      <c r="BI25" s="88"/>
      <c r="BJ25" s="84"/>
      <c r="BK25" s="29"/>
      <c r="BL25" s="29"/>
      <c r="BM25" s="85"/>
      <c r="BN25" s="79"/>
      <c r="BO25" s="85"/>
      <c r="BP25" s="79"/>
      <c r="BQ25" s="88"/>
      <c r="BR25" s="84"/>
      <c r="BS25" s="29"/>
      <c r="BT25" s="85"/>
      <c r="BU25" s="164"/>
      <c r="BV25" s="79"/>
      <c r="BW25" s="85"/>
      <c r="BX25" s="93"/>
      <c r="BY25" s="93"/>
      <c r="BZ25" s="79"/>
      <c r="CA25" s="29"/>
      <c r="CB25" s="29"/>
      <c r="CC25" s="29"/>
      <c r="CD25" s="29"/>
      <c r="CE25" s="29"/>
      <c r="CF25" s="29"/>
      <c r="CG25" s="29"/>
      <c r="CH25" s="88"/>
      <c r="CI25" s="84"/>
      <c r="CJ25" s="29"/>
      <c r="CK25" s="29"/>
      <c r="CL25" s="85"/>
      <c r="CM25" s="79"/>
      <c r="CN25" s="29"/>
      <c r="CO25" s="85"/>
      <c r="CP25" s="72"/>
      <c r="CQ25" s="28"/>
      <c r="CR25" s="28"/>
      <c r="CS25" s="75"/>
      <c r="CT25" s="72"/>
      <c r="CU25" s="2">
        <f t="shared" si="2"/>
        <v>0</v>
      </c>
      <c r="CV25" s="112"/>
      <c r="CW25" s="29"/>
      <c r="CX25" s="102"/>
      <c r="CY25" s="113"/>
      <c r="CZ25" s="102"/>
      <c r="DA25" s="27"/>
      <c r="DB25" s="102"/>
      <c r="DC25" s="27"/>
      <c r="DD25" s="27"/>
      <c r="DE25" s="29"/>
      <c r="DF25" s="112"/>
      <c r="DG25" s="3">
        <f t="shared" si="6"/>
        <v>0</v>
      </c>
      <c r="DH25" s="114"/>
      <c r="DI25" s="64">
        <f t="shared" si="5"/>
        <v>0</v>
      </c>
      <c r="DJ25" s="1"/>
      <c r="DK25" s="1"/>
      <c r="DL25" s="1"/>
      <c r="DM25" s="1"/>
      <c r="DN25" s="1"/>
      <c r="DO25" s="1"/>
      <c r="DP25" s="1"/>
      <c r="DQ25" s="1"/>
      <c r="DR25" s="1"/>
      <c r="DS25" s="1"/>
      <c r="DT25" s="1"/>
      <c r="DU25" s="1"/>
    </row>
    <row r="26" spans="1:125" s="59" customFormat="1">
      <c r="A26" s="63">
        <v>17</v>
      </c>
      <c r="B26" s="15"/>
      <c r="C26" s="17"/>
      <c r="D26" s="123">
        <f t="shared" si="1"/>
        <v>0</v>
      </c>
      <c r="E26" s="26"/>
      <c r="F26" s="26"/>
      <c r="G26" s="26"/>
      <c r="H26" s="27"/>
      <c r="I26" s="27"/>
      <c r="J26" s="27"/>
      <c r="K26" s="27"/>
      <c r="L26" s="27"/>
      <c r="M26" s="27"/>
      <c r="N26" s="27"/>
      <c r="O26" s="27"/>
      <c r="P26" s="28"/>
      <c r="Q26" s="28"/>
      <c r="R26" s="28"/>
      <c r="S26" s="29"/>
      <c r="T26" s="29"/>
      <c r="U26" s="29"/>
      <c r="V26" s="29"/>
      <c r="W26" s="29"/>
      <c r="X26" s="29"/>
      <c r="Y26" s="29"/>
      <c r="Z26" s="29"/>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68"/>
      <c r="AY26" s="73">
        <f t="shared" si="3"/>
        <v>0</v>
      </c>
      <c r="AZ26" s="68"/>
      <c r="BA26" s="84"/>
      <c r="BB26" s="29"/>
      <c r="BC26" s="29"/>
      <c r="BD26" s="29"/>
      <c r="BE26" s="29"/>
      <c r="BF26" s="88"/>
      <c r="BG26" s="93"/>
      <c r="BH26" s="79"/>
      <c r="BI26" s="88"/>
      <c r="BJ26" s="84"/>
      <c r="BK26" s="29"/>
      <c r="BL26" s="29"/>
      <c r="BM26" s="85"/>
      <c r="BN26" s="79"/>
      <c r="BO26" s="85"/>
      <c r="BP26" s="79"/>
      <c r="BQ26" s="88"/>
      <c r="BR26" s="84"/>
      <c r="BS26" s="29"/>
      <c r="BT26" s="85"/>
      <c r="BU26" s="164"/>
      <c r="BV26" s="79"/>
      <c r="BW26" s="85"/>
      <c r="BX26" s="93"/>
      <c r="BY26" s="93"/>
      <c r="BZ26" s="79"/>
      <c r="CA26" s="29"/>
      <c r="CB26" s="29"/>
      <c r="CC26" s="29"/>
      <c r="CD26" s="29"/>
      <c r="CE26" s="29"/>
      <c r="CF26" s="29"/>
      <c r="CG26" s="29"/>
      <c r="CH26" s="88"/>
      <c r="CI26" s="84"/>
      <c r="CJ26" s="29"/>
      <c r="CK26" s="29"/>
      <c r="CL26" s="85"/>
      <c r="CM26" s="79"/>
      <c r="CN26" s="29"/>
      <c r="CO26" s="85"/>
      <c r="CP26" s="72"/>
      <c r="CQ26" s="28"/>
      <c r="CR26" s="28"/>
      <c r="CS26" s="75"/>
      <c r="CT26" s="72"/>
      <c r="CU26" s="2">
        <f t="shared" si="2"/>
        <v>0</v>
      </c>
      <c r="CV26" s="112"/>
      <c r="CW26" s="29"/>
      <c r="CX26" s="102"/>
      <c r="CY26" s="113"/>
      <c r="CZ26" s="102"/>
      <c r="DA26" s="27"/>
      <c r="DB26" s="102"/>
      <c r="DC26" s="27"/>
      <c r="DD26" s="27"/>
      <c r="DE26" s="29"/>
      <c r="DF26" s="112"/>
      <c r="DG26" s="3">
        <f t="shared" si="6"/>
        <v>0</v>
      </c>
      <c r="DH26" s="114"/>
      <c r="DI26" s="64">
        <f t="shared" si="5"/>
        <v>0</v>
      </c>
      <c r="DJ26" s="1"/>
      <c r="DK26" s="1"/>
      <c r="DL26" s="1"/>
      <c r="DM26" s="1"/>
      <c r="DN26" s="1"/>
      <c r="DO26" s="1"/>
      <c r="DP26" s="1"/>
      <c r="DQ26" s="1"/>
      <c r="DR26" s="1"/>
      <c r="DS26" s="1"/>
      <c r="DT26" s="1"/>
      <c r="DU26" s="1"/>
    </row>
    <row r="27" spans="1:125" s="59" customFormat="1">
      <c r="A27" s="63">
        <v>18</v>
      </c>
      <c r="B27" s="15"/>
      <c r="C27" s="17"/>
      <c r="D27" s="123">
        <f t="shared" si="1"/>
        <v>0</v>
      </c>
      <c r="E27" s="26"/>
      <c r="F27" s="26"/>
      <c r="G27" s="26"/>
      <c r="H27" s="27"/>
      <c r="I27" s="27"/>
      <c r="J27" s="27"/>
      <c r="K27" s="27"/>
      <c r="L27" s="27"/>
      <c r="M27" s="27"/>
      <c r="N27" s="27"/>
      <c r="O27" s="27"/>
      <c r="P27" s="28"/>
      <c r="Q27" s="28"/>
      <c r="R27" s="28"/>
      <c r="S27" s="29"/>
      <c r="T27" s="29"/>
      <c r="U27" s="29"/>
      <c r="V27" s="29"/>
      <c r="W27" s="29"/>
      <c r="X27" s="29"/>
      <c r="Y27" s="29"/>
      <c r="Z27" s="29"/>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68"/>
      <c r="AY27" s="73">
        <f t="shared" si="3"/>
        <v>0</v>
      </c>
      <c r="AZ27" s="68"/>
      <c r="BA27" s="84"/>
      <c r="BB27" s="29"/>
      <c r="BC27" s="29"/>
      <c r="BD27" s="29"/>
      <c r="BE27" s="29"/>
      <c r="BF27" s="88"/>
      <c r="BG27" s="93"/>
      <c r="BH27" s="79"/>
      <c r="BI27" s="88"/>
      <c r="BJ27" s="84"/>
      <c r="BK27" s="29"/>
      <c r="BL27" s="29"/>
      <c r="BM27" s="85"/>
      <c r="BN27" s="79"/>
      <c r="BO27" s="85"/>
      <c r="BP27" s="79"/>
      <c r="BQ27" s="88"/>
      <c r="BR27" s="84"/>
      <c r="BS27" s="29"/>
      <c r="BT27" s="85"/>
      <c r="BU27" s="164"/>
      <c r="BV27" s="79"/>
      <c r="BW27" s="85"/>
      <c r="BX27" s="93"/>
      <c r="BY27" s="93"/>
      <c r="BZ27" s="79"/>
      <c r="CA27" s="29"/>
      <c r="CB27" s="29"/>
      <c r="CC27" s="29"/>
      <c r="CD27" s="29"/>
      <c r="CE27" s="29"/>
      <c r="CF27" s="29"/>
      <c r="CG27" s="29"/>
      <c r="CH27" s="88"/>
      <c r="CI27" s="84"/>
      <c r="CJ27" s="29"/>
      <c r="CK27" s="29"/>
      <c r="CL27" s="85"/>
      <c r="CM27" s="79"/>
      <c r="CN27" s="29"/>
      <c r="CO27" s="85"/>
      <c r="CP27" s="72"/>
      <c r="CQ27" s="28"/>
      <c r="CR27" s="28"/>
      <c r="CS27" s="75"/>
      <c r="CT27" s="72"/>
      <c r="CU27" s="2">
        <f t="shared" si="2"/>
        <v>0</v>
      </c>
      <c r="CV27" s="112"/>
      <c r="CW27" s="29"/>
      <c r="CX27" s="102"/>
      <c r="CY27" s="113"/>
      <c r="CZ27" s="102"/>
      <c r="DA27" s="27"/>
      <c r="DB27" s="102"/>
      <c r="DC27" s="27"/>
      <c r="DD27" s="27"/>
      <c r="DE27" s="29"/>
      <c r="DF27" s="112"/>
      <c r="DG27" s="3">
        <f t="shared" si="6"/>
        <v>0</v>
      </c>
      <c r="DH27" s="114"/>
      <c r="DI27" s="64">
        <f t="shared" si="5"/>
        <v>0</v>
      </c>
      <c r="DJ27" s="1"/>
      <c r="DK27" s="1"/>
      <c r="DL27" s="1"/>
      <c r="DM27" s="1"/>
      <c r="DN27" s="1"/>
      <c r="DO27" s="1"/>
      <c r="DP27" s="1"/>
      <c r="DQ27" s="1"/>
      <c r="DR27" s="1"/>
      <c r="DS27" s="1"/>
      <c r="DT27" s="1"/>
      <c r="DU27" s="1"/>
    </row>
    <row r="28" spans="1:125" s="59" customFormat="1">
      <c r="A28" s="63">
        <v>19</v>
      </c>
      <c r="B28" s="15"/>
      <c r="C28" s="16"/>
      <c r="D28" s="123">
        <f t="shared" si="1"/>
        <v>0</v>
      </c>
      <c r="E28" s="26"/>
      <c r="F28" s="26"/>
      <c r="G28" s="26"/>
      <c r="H28" s="27"/>
      <c r="I28" s="27"/>
      <c r="J28" s="27"/>
      <c r="K28" s="27"/>
      <c r="L28" s="27"/>
      <c r="M28" s="27"/>
      <c r="N28" s="27"/>
      <c r="O28" s="27"/>
      <c r="P28" s="28"/>
      <c r="Q28" s="28"/>
      <c r="R28" s="28"/>
      <c r="S28" s="29"/>
      <c r="T28" s="29"/>
      <c r="U28" s="29"/>
      <c r="V28" s="29"/>
      <c r="W28" s="29"/>
      <c r="X28" s="29"/>
      <c r="Y28" s="29"/>
      <c r="Z28" s="29"/>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68"/>
      <c r="AY28" s="73">
        <f t="shared" si="3"/>
        <v>0</v>
      </c>
      <c r="AZ28" s="68"/>
      <c r="BA28" s="84"/>
      <c r="BB28" s="29"/>
      <c r="BC28" s="29"/>
      <c r="BD28" s="29"/>
      <c r="BE28" s="29"/>
      <c r="BF28" s="88"/>
      <c r="BG28" s="93"/>
      <c r="BH28" s="79"/>
      <c r="BI28" s="88"/>
      <c r="BJ28" s="84"/>
      <c r="BK28" s="29"/>
      <c r="BL28" s="29"/>
      <c r="BM28" s="85"/>
      <c r="BN28" s="79"/>
      <c r="BO28" s="85"/>
      <c r="BP28" s="79"/>
      <c r="BQ28" s="88"/>
      <c r="BR28" s="84"/>
      <c r="BS28" s="29"/>
      <c r="BT28" s="85"/>
      <c r="BU28" s="164"/>
      <c r="BV28" s="79"/>
      <c r="BW28" s="85"/>
      <c r="BX28" s="93"/>
      <c r="BY28" s="93"/>
      <c r="BZ28" s="79"/>
      <c r="CA28" s="29"/>
      <c r="CB28" s="29"/>
      <c r="CC28" s="29"/>
      <c r="CD28" s="29"/>
      <c r="CE28" s="29"/>
      <c r="CF28" s="29"/>
      <c r="CG28" s="29"/>
      <c r="CH28" s="88"/>
      <c r="CI28" s="84"/>
      <c r="CJ28" s="29"/>
      <c r="CK28" s="29"/>
      <c r="CL28" s="85"/>
      <c r="CM28" s="79"/>
      <c r="CN28" s="29"/>
      <c r="CO28" s="85"/>
      <c r="CP28" s="72"/>
      <c r="CQ28" s="28"/>
      <c r="CR28" s="28"/>
      <c r="CS28" s="75"/>
      <c r="CT28" s="72"/>
      <c r="CU28" s="2">
        <f>CW28+CY28+DA28+DC28+DE28</f>
        <v>0</v>
      </c>
      <c r="CV28" s="112"/>
      <c r="CW28" s="29"/>
      <c r="CX28" s="102"/>
      <c r="CY28" s="113"/>
      <c r="CZ28" s="102"/>
      <c r="DA28" s="27"/>
      <c r="DB28" s="102"/>
      <c r="DC28" s="27"/>
      <c r="DD28" s="27"/>
      <c r="DE28" s="29"/>
      <c r="DF28" s="112"/>
      <c r="DG28" s="3">
        <f t="shared" si="6"/>
        <v>0</v>
      </c>
      <c r="DH28" s="114"/>
      <c r="DI28" s="64">
        <f t="shared" si="5"/>
        <v>0</v>
      </c>
      <c r="DJ28" s="1"/>
      <c r="DK28" s="1"/>
      <c r="DL28" s="1"/>
      <c r="DM28" s="1"/>
      <c r="DN28" s="1"/>
      <c r="DO28" s="1"/>
      <c r="DP28" s="1"/>
      <c r="DQ28" s="1"/>
      <c r="DR28" s="1"/>
      <c r="DS28" s="1"/>
      <c r="DT28" s="1"/>
      <c r="DU28" s="1"/>
    </row>
    <row r="29" spans="1:125" s="59" customFormat="1">
      <c r="A29" s="63">
        <v>20</v>
      </c>
      <c r="B29" s="15"/>
      <c r="C29" s="52"/>
      <c r="D29" s="123">
        <f t="shared" si="1"/>
        <v>0</v>
      </c>
      <c r="E29" s="26"/>
      <c r="F29" s="26"/>
      <c r="G29" s="26"/>
      <c r="H29" s="27"/>
      <c r="I29" s="27"/>
      <c r="J29" s="27"/>
      <c r="K29" s="27"/>
      <c r="L29" s="27"/>
      <c r="M29" s="27"/>
      <c r="N29" s="27"/>
      <c r="O29" s="27"/>
      <c r="P29" s="28"/>
      <c r="Q29" s="28"/>
      <c r="R29" s="28"/>
      <c r="S29" s="29"/>
      <c r="T29" s="29"/>
      <c r="U29" s="29"/>
      <c r="V29" s="29"/>
      <c r="W29" s="29"/>
      <c r="X29" s="29"/>
      <c r="Y29" s="29"/>
      <c r="Z29" s="29"/>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68"/>
      <c r="AY29" s="73">
        <f t="shared" si="3"/>
        <v>0</v>
      </c>
      <c r="AZ29" s="68"/>
      <c r="BA29" s="84"/>
      <c r="BB29" s="29"/>
      <c r="BC29" s="29"/>
      <c r="BD29" s="29"/>
      <c r="BE29" s="29"/>
      <c r="BF29" s="88"/>
      <c r="BG29" s="93"/>
      <c r="BH29" s="79"/>
      <c r="BI29" s="88"/>
      <c r="BJ29" s="84"/>
      <c r="BK29" s="29"/>
      <c r="BL29" s="29"/>
      <c r="BM29" s="85"/>
      <c r="BN29" s="79"/>
      <c r="BO29" s="85"/>
      <c r="BP29" s="79"/>
      <c r="BQ29" s="88"/>
      <c r="BR29" s="84"/>
      <c r="BS29" s="29"/>
      <c r="BT29" s="85"/>
      <c r="BU29" s="164"/>
      <c r="BV29" s="79"/>
      <c r="BW29" s="85"/>
      <c r="BX29" s="93"/>
      <c r="BY29" s="93"/>
      <c r="BZ29" s="79"/>
      <c r="CA29" s="29"/>
      <c r="CB29" s="29"/>
      <c r="CC29" s="29"/>
      <c r="CD29" s="29"/>
      <c r="CE29" s="29"/>
      <c r="CF29" s="29"/>
      <c r="CG29" s="29"/>
      <c r="CH29" s="88"/>
      <c r="CI29" s="84"/>
      <c r="CJ29" s="29"/>
      <c r="CK29" s="29"/>
      <c r="CL29" s="85"/>
      <c r="CM29" s="79"/>
      <c r="CN29" s="29"/>
      <c r="CO29" s="85"/>
      <c r="CP29" s="72"/>
      <c r="CQ29" s="28"/>
      <c r="CR29" s="28"/>
      <c r="CS29" s="75"/>
      <c r="CT29" s="72"/>
      <c r="CU29" s="2">
        <f t="shared" si="2"/>
        <v>0</v>
      </c>
      <c r="CV29" s="112"/>
      <c r="CW29" s="29"/>
      <c r="CX29" s="102"/>
      <c r="CY29" s="113"/>
      <c r="CZ29" s="102"/>
      <c r="DA29" s="27"/>
      <c r="DB29" s="102"/>
      <c r="DC29" s="27"/>
      <c r="DD29" s="27"/>
      <c r="DE29" s="29"/>
      <c r="DF29" s="112"/>
      <c r="DG29" s="3">
        <f t="shared" si="6"/>
        <v>0</v>
      </c>
      <c r="DH29" s="114"/>
      <c r="DI29" s="64">
        <f t="shared" si="5"/>
        <v>0</v>
      </c>
      <c r="DJ29" s="1"/>
      <c r="DK29" s="1"/>
      <c r="DL29" s="1"/>
      <c r="DM29" s="1"/>
      <c r="DN29" s="1"/>
      <c r="DO29" s="1"/>
      <c r="DP29" s="1"/>
      <c r="DQ29" s="1"/>
      <c r="DR29" s="1"/>
      <c r="DS29" s="1"/>
      <c r="DT29" s="1"/>
      <c r="DU29" s="1"/>
    </row>
    <row r="30" spans="1:125" s="59" customFormat="1">
      <c r="A30" s="63">
        <v>21</v>
      </c>
      <c r="B30" s="15"/>
      <c r="C30" s="17"/>
      <c r="D30" s="123">
        <f t="shared" si="1"/>
        <v>0</v>
      </c>
      <c r="E30" s="26"/>
      <c r="F30" s="26"/>
      <c r="G30" s="26"/>
      <c r="H30" s="27"/>
      <c r="I30" s="27"/>
      <c r="J30" s="27"/>
      <c r="K30" s="27"/>
      <c r="L30" s="27"/>
      <c r="M30" s="27"/>
      <c r="N30" s="27"/>
      <c r="O30" s="27"/>
      <c r="P30" s="28"/>
      <c r="Q30" s="28"/>
      <c r="R30" s="28"/>
      <c r="S30" s="29"/>
      <c r="T30" s="29"/>
      <c r="U30" s="29"/>
      <c r="V30" s="29"/>
      <c r="W30" s="29"/>
      <c r="X30" s="29"/>
      <c r="Y30" s="29"/>
      <c r="Z30" s="29"/>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68"/>
      <c r="AY30" s="73">
        <f t="shared" si="3"/>
        <v>0</v>
      </c>
      <c r="AZ30" s="68"/>
      <c r="BA30" s="84"/>
      <c r="BB30" s="29"/>
      <c r="BC30" s="29"/>
      <c r="BD30" s="29"/>
      <c r="BE30" s="29"/>
      <c r="BF30" s="88"/>
      <c r="BG30" s="93"/>
      <c r="BH30" s="79"/>
      <c r="BI30" s="88"/>
      <c r="BJ30" s="84"/>
      <c r="BK30" s="29"/>
      <c r="BL30" s="29"/>
      <c r="BM30" s="85"/>
      <c r="BN30" s="79"/>
      <c r="BO30" s="85"/>
      <c r="BP30" s="79"/>
      <c r="BQ30" s="88"/>
      <c r="BR30" s="84"/>
      <c r="BS30" s="29"/>
      <c r="BT30" s="85"/>
      <c r="BU30" s="164"/>
      <c r="BV30" s="79"/>
      <c r="BW30" s="85"/>
      <c r="BX30" s="93"/>
      <c r="BY30" s="93"/>
      <c r="BZ30" s="79"/>
      <c r="CA30" s="29"/>
      <c r="CB30" s="29"/>
      <c r="CC30" s="29"/>
      <c r="CD30" s="29"/>
      <c r="CE30" s="29"/>
      <c r="CF30" s="29"/>
      <c r="CG30" s="29"/>
      <c r="CH30" s="88"/>
      <c r="CI30" s="84"/>
      <c r="CJ30" s="29"/>
      <c r="CK30" s="29"/>
      <c r="CL30" s="85"/>
      <c r="CM30" s="79"/>
      <c r="CN30" s="29"/>
      <c r="CO30" s="85"/>
      <c r="CP30" s="72"/>
      <c r="CQ30" s="28"/>
      <c r="CR30" s="28"/>
      <c r="CS30" s="75"/>
      <c r="CT30" s="72"/>
      <c r="CU30" s="2">
        <f t="shared" si="2"/>
        <v>0</v>
      </c>
      <c r="CV30" s="112"/>
      <c r="CW30" s="29"/>
      <c r="CX30" s="102"/>
      <c r="CY30" s="113"/>
      <c r="CZ30" s="102"/>
      <c r="DA30" s="27"/>
      <c r="DB30" s="102"/>
      <c r="DC30" s="27"/>
      <c r="DD30" s="27"/>
      <c r="DE30" s="29"/>
      <c r="DF30" s="112"/>
      <c r="DG30" s="3">
        <f t="shared" si="6"/>
        <v>0</v>
      </c>
      <c r="DH30" s="114"/>
      <c r="DI30" s="64">
        <f t="shared" si="5"/>
        <v>0</v>
      </c>
      <c r="DJ30" s="1"/>
      <c r="DK30" s="1"/>
      <c r="DL30" s="1"/>
      <c r="DM30" s="1"/>
      <c r="DN30" s="1"/>
      <c r="DO30" s="1"/>
      <c r="DP30" s="1"/>
      <c r="DQ30" s="1"/>
      <c r="DR30" s="1"/>
      <c r="DS30" s="1"/>
      <c r="DT30" s="1"/>
      <c r="DU30" s="1"/>
    </row>
    <row r="31" spans="1:125" s="59" customFormat="1">
      <c r="A31" s="63">
        <v>22</v>
      </c>
      <c r="B31" s="15"/>
      <c r="C31" s="17"/>
      <c r="D31" s="123">
        <f t="shared" si="1"/>
        <v>0</v>
      </c>
      <c r="E31" s="26"/>
      <c r="F31" s="26"/>
      <c r="G31" s="26"/>
      <c r="H31" s="27"/>
      <c r="I31" s="27"/>
      <c r="J31" s="27"/>
      <c r="K31" s="27"/>
      <c r="L31" s="27"/>
      <c r="M31" s="27"/>
      <c r="N31" s="27"/>
      <c r="O31" s="27"/>
      <c r="P31" s="28"/>
      <c r="Q31" s="28"/>
      <c r="R31" s="28"/>
      <c r="S31" s="29"/>
      <c r="T31" s="29"/>
      <c r="U31" s="29"/>
      <c r="V31" s="29"/>
      <c r="W31" s="29"/>
      <c r="X31" s="29"/>
      <c r="Y31" s="29"/>
      <c r="Z31" s="29"/>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68"/>
      <c r="AY31" s="73">
        <f t="shared" si="3"/>
        <v>0</v>
      </c>
      <c r="AZ31" s="68"/>
      <c r="BA31" s="84"/>
      <c r="BB31" s="29"/>
      <c r="BC31" s="29"/>
      <c r="BD31" s="29"/>
      <c r="BE31" s="29"/>
      <c r="BF31" s="88"/>
      <c r="BG31" s="93"/>
      <c r="BH31" s="79"/>
      <c r="BI31" s="88"/>
      <c r="BJ31" s="84"/>
      <c r="BK31" s="29"/>
      <c r="BL31" s="29"/>
      <c r="BM31" s="85"/>
      <c r="BN31" s="79"/>
      <c r="BO31" s="85"/>
      <c r="BP31" s="79"/>
      <c r="BQ31" s="88"/>
      <c r="BR31" s="84"/>
      <c r="BS31" s="29"/>
      <c r="BT31" s="85"/>
      <c r="BU31" s="164"/>
      <c r="BV31" s="79"/>
      <c r="BW31" s="85"/>
      <c r="BX31" s="93"/>
      <c r="BY31" s="93"/>
      <c r="BZ31" s="79"/>
      <c r="CA31" s="29"/>
      <c r="CB31" s="29"/>
      <c r="CC31" s="29"/>
      <c r="CD31" s="29"/>
      <c r="CE31" s="29"/>
      <c r="CF31" s="29"/>
      <c r="CG31" s="29"/>
      <c r="CH31" s="88"/>
      <c r="CI31" s="84"/>
      <c r="CJ31" s="29"/>
      <c r="CK31" s="29"/>
      <c r="CL31" s="85"/>
      <c r="CM31" s="79"/>
      <c r="CN31" s="29"/>
      <c r="CO31" s="85"/>
      <c r="CP31" s="72"/>
      <c r="CQ31" s="28"/>
      <c r="CR31" s="28"/>
      <c r="CS31" s="75"/>
      <c r="CT31" s="72"/>
      <c r="CU31" s="2">
        <f t="shared" si="2"/>
        <v>0</v>
      </c>
      <c r="CV31" s="112"/>
      <c r="CW31" s="29"/>
      <c r="CX31" s="102"/>
      <c r="CY31" s="113"/>
      <c r="CZ31" s="102"/>
      <c r="DA31" s="27"/>
      <c r="DB31" s="102"/>
      <c r="DC31" s="27"/>
      <c r="DD31" s="27"/>
      <c r="DE31" s="29"/>
      <c r="DF31" s="112"/>
      <c r="DG31" s="3">
        <f t="shared" si="6"/>
        <v>0</v>
      </c>
      <c r="DH31" s="114"/>
      <c r="DI31" s="64">
        <f t="shared" si="5"/>
        <v>0</v>
      </c>
      <c r="DJ31" s="1"/>
      <c r="DK31" s="1"/>
      <c r="DL31" s="1"/>
      <c r="DM31" s="1"/>
      <c r="DN31" s="1"/>
      <c r="DO31" s="1"/>
      <c r="DP31" s="1"/>
      <c r="DQ31" s="1"/>
      <c r="DR31" s="1"/>
      <c r="DS31" s="1"/>
      <c r="DT31" s="1"/>
      <c r="DU31" s="1"/>
    </row>
    <row r="32" spans="1:125" s="59" customFormat="1">
      <c r="A32" s="63">
        <v>23</v>
      </c>
      <c r="B32" s="21"/>
      <c r="C32" s="22"/>
      <c r="D32" s="123">
        <f t="shared" si="1"/>
        <v>0</v>
      </c>
      <c r="E32" s="26"/>
      <c r="F32" s="26"/>
      <c r="G32" s="26"/>
      <c r="H32" s="27"/>
      <c r="I32" s="27"/>
      <c r="J32" s="27"/>
      <c r="K32" s="27"/>
      <c r="L32" s="27"/>
      <c r="M32" s="27"/>
      <c r="N32" s="27"/>
      <c r="O32" s="27"/>
      <c r="P32" s="28"/>
      <c r="Q32" s="28"/>
      <c r="R32" s="28"/>
      <c r="S32" s="29"/>
      <c r="T32" s="29"/>
      <c r="U32" s="29"/>
      <c r="V32" s="29"/>
      <c r="W32" s="29"/>
      <c r="X32" s="29"/>
      <c r="Y32" s="29"/>
      <c r="Z32" s="29"/>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68"/>
      <c r="AY32" s="73">
        <f t="shared" si="3"/>
        <v>0</v>
      </c>
      <c r="AZ32" s="68"/>
      <c r="BA32" s="84"/>
      <c r="BB32" s="29"/>
      <c r="BC32" s="29"/>
      <c r="BD32" s="29"/>
      <c r="BE32" s="29"/>
      <c r="BF32" s="88"/>
      <c r="BG32" s="93"/>
      <c r="BH32" s="79"/>
      <c r="BI32" s="88"/>
      <c r="BJ32" s="84"/>
      <c r="BK32" s="29"/>
      <c r="BL32" s="29"/>
      <c r="BM32" s="85"/>
      <c r="BN32" s="79"/>
      <c r="BO32" s="85"/>
      <c r="BP32" s="79"/>
      <c r="BQ32" s="88"/>
      <c r="BR32" s="84"/>
      <c r="BS32" s="29"/>
      <c r="BT32" s="85"/>
      <c r="BU32" s="164"/>
      <c r="BV32" s="79"/>
      <c r="BW32" s="85"/>
      <c r="BX32" s="93"/>
      <c r="BY32" s="93"/>
      <c r="BZ32" s="79"/>
      <c r="CA32" s="29"/>
      <c r="CB32" s="29"/>
      <c r="CC32" s="29"/>
      <c r="CD32" s="29"/>
      <c r="CE32" s="29"/>
      <c r="CF32" s="29"/>
      <c r="CG32" s="29"/>
      <c r="CH32" s="88"/>
      <c r="CI32" s="84"/>
      <c r="CJ32" s="29"/>
      <c r="CK32" s="29"/>
      <c r="CL32" s="85"/>
      <c r="CM32" s="79"/>
      <c r="CN32" s="29"/>
      <c r="CO32" s="85"/>
      <c r="CP32" s="72"/>
      <c r="CQ32" s="28"/>
      <c r="CR32" s="28"/>
      <c r="CS32" s="75"/>
      <c r="CT32" s="72"/>
      <c r="CU32" s="2">
        <f t="shared" si="2"/>
        <v>0</v>
      </c>
      <c r="CV32" s="112"/>
      <c r="CW32" s="29"/>
      <c r="CX32" s="102"/>
      <c r="CY32" s="113"/>
      <c r="CZ32" s="102"/>
      <c r="DA32" s="27"/>
      <c r="DB32" s="102"/>
      <c r="DC32" s="27"/>
      <c r="DD32" s="27"/>
      <c r="DE32" s="29"/>
      <c r="DF32" s="112"/>
      <c r="DG32" s="3">
        <f t="shared" si="6"/>
        <v>0</v>
      </c>
      <c r="DH32" s="114"/>
      <c r="DI32" s="64">
        <f t="shared" si="5"/>
        <v>0</v>
      </c>
      <c r="DJ32" s="1"/>
      <c r="DK32" s="1"/>
      <c r="DL32" s="1"/>
      <c r="DM32" s="1"/>
      <c r="DN32" s="1"/>
      <c r="DO32" s="1"/>
      <c r="DP32" s="1"/>
      <c r="DQ32" s="1"/>
      <c r="DR32" s="1"/>
      <c r="DS32" s="1"/>
      <c r="DT32" s="1"/>
      <c r="DU32" s="1"/>
    </row>
    <row r="33" spans="1:125" s="59" customFormat="1">
      <c r="A33" s="63">
        <v>24</v>
      </c>
      <c r="B33" s="15"/>
      <c r="C33" s="17"/>
      <c r="D33" s="123">
        <f t="shared" si="1"/>
        <v>0</v>
      </c>
      <c r="E33" s="26"/>
      <c r="F33" s="26"/>
      <c r="G33" s="26"/>
      <c r="H33" s="27"/>
      <c r="I33" s="27"/>
      <c r="J33" s="27"/>
      <c r="K33" s="27"/>
      <c r="L33" s="27"/>
      <c r="M33" s="27"/>
      <c r="N33" s="27"/>
      <c r="O33" s="27"/>
      <c r="P33" s="28"/>
      <c r="Q33" s="28"/>
      <c r="R33" s="28"/>
      <c r="S33" s="29"/>
      <c r="T33" s="29"/>
      <c r="U33" s="29"/>
      <c r="V33" s="29"/>
      <c r="W33" s="29"/>
      <c r="X33" s="29"/>
      <c r="Y33" s="29"/>
      <c r="Z33" s="29"/>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68"/>
      <c r="AY33" s="73">
        <f t="shared" si="3"/>
        <v>0</v>
      </c>
      <c r="AZ33" s="68"/>
      <c r="BA33" s="84"/>
      <c r="BB33" s="29"/>
      <c r="BC33" s="29"/>
      <c r="BD33" s="29"/>
      <c r="BE33" s="29"/>
      <c r="BF33" s="88"/>
      <c r="BG33" s="93"/>
      <c r="BH33" s="79"/>
      <c r="BI33" s="88"/>
      <c r="BJ33" s="84"/>
      <c r="BK33" s="29"/>
      <c r="BL33" s="29"/>
      <c r="BM33" s="85"/>
      <c r="BN33" s="79"/>
      <c r="BO33" s="85"/>
      <c r="BP33" s="79"/>
      <c r="BQ33" s="88"/>
      <c r="BR33" s="84"/>
      <c r="BS33" s="29"/>
      <c r="BT33" s="85"/>
      <c r="BU33" s="164"/>
      <c r="BV33" s="79"/>
      <c r="BW33" s="85"/>
      <c r="BX33" s="93"/>
      <c r="BY33" s="93"/>
      <c r="BZ33" s="79"/>
      <c r="CA33" s="29"/>
      <c r="CB33" s="29"/>
      <c r="CC33" s="29"/>
      <c r="CD33" s="29"/>
      <c r="CE33" s="29"/>
      <c r="CF33" s="29"/>
      <c r="CG33" s="29"/>
      <c r="CH33" s="88"/>
      <c r="CI33" s="84"/>
      <c r="CJ33" s="29"/>
      <c r="CK33" s="29"/>
      <c r="CL33" s="85"/>
      <c r="CM33" s="79"/>
      <c r="CN33" s="29"/>
      <c r="CO33" s="85"/>
      <c r="CP33" s="72"/>
      <c r="CQ33" s="28"/>
      <c r="CR33" s="28"/>
      <c r="CS33" s="75"/>
      <c r="CT33" s="72"/>
      <c r="CU33" s="2">
        <f t="shared" si="2"/>
        <v>0</v>
      </c>
      <c r="CV33" s="112"/>
      <c r="CW33" s="29"/>
      <c r="CX33" s="102"/>
      <c r="CY33" s="113"/>
      <c r="CZ33" s="102"/>
      <c r="DA33" s="27"/>
      <c r="DB33" s="102"/>
      <c r="DC33" s="27"/>
      <c r="DD33" s="27"/>
      <c r="DE33" s="29"/>
      <c r="DF33" s="112"/>
      <c r="DG33" s="3">
        <f t="shared" si="6"/>
        <v>0</v>
      </c>
      <c r="DH33" s="114"/>
      <c r="DI33" s="64">
        <f t="shared" si="5"/>
        <v>0</v>
      </c>
      <c r="DJ33" s="1"/>
      <c r="DK33" s="1"/>
      <c r="DL33" s="1"/>
      <c r="DM33" s="1"/>
      <c r="DN33" s="1"/>
      <c r="DO33" s="1"/>
      <c r="DP33" s="1"/>
      <c r="DQ33" s="1"/>
      <c r="DR33" s="1"/>
      <c r="DS33" s="1"/>
      <c r="DT33" s="1"/>
      <c r="DU33" s="1"/>
    </row>
    <row r="34" spans="1:125" s="59" customFormat="1">
      <c r="A34" s="63">
        <v>25</v>
      </c>
      <c r="B34" s="15"/>
      <c r="C34" s="17"/>
      <c r="D34" s="123">
        <f t="shared" si="1"/>
        <v>0</v>
      </c>
      <c r="E34" s="26"/>
      <c r="F34" s="26"/>
      <c r="G34" s="26"/>
      <c r="H34" s="27"/>
      <c r="I34" s="27"/>
      <c r="J34" s="27"/>
      <c r="K34" s="27"/>
      <c r="L34" s="27"/>
      <c r="M34" s="27"/>
      <c r="N34" s="27"/>
      <c r="O34" s="27"/>
      <c r="P34" s="28"/>
      <c r="Q34" s="28"/>
      <c r="R34" s="28"/>
      <c r="S34" s="29"/>
      <c r="T34" s="29"/>
      <c r="U34" s="29"/>
      <c r="V34" s="29"/>
      <c r="W34" s="29"/>
      <c r="X34" s="29"/>
      <c r="Y34" s="29"/>
      <c r="Z34" s="29"/>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68"/>
      <c r="AY34" s="73">
        <f t="shared" si="3"/>
        <v>0</v>
      </c>
      <c r="AZ34" s="68"/>
      <c r="BA34" s="84"/>
      <c r="BB34" s="29"/>
      <c r="BC34" s="29"/>
      <c r="BD34" s="29"/>
      <c r="BE34" s="29"/>
      <c r="BF34" s="88"/>
      <c r="BG34" s="93"/>
      <c r="BH34" s="79"/>
      <c r="BI34" s="88"/>
      <c r="BJ34" s="84"/>
      <c r="BK34" s="29"/>
      <c r="BL34" s="29"/>
      <c r="BM34" s="85"/>
      <c r="BN34" s="79"/>
      <c r="BO34" s="85"/>
      <c r="BP34" s="79"/>
      <c r="BQ34" s="88"/>
      <c r="BR34" s="84"/>
      <c r="BS34" s="29"/>
      <c r="BT34" s="85"/>
      <c r="BU34" s="164"/>
      <c r="BV34" s="79"/>
      <c r="BW34" s="85"/>
      <c r="BX34" s="93"/>
      <c r="BY34" s="93"/>
      <c r="BZ34" s="79"/>
      <c r="CA34" s="29"/>
      <c r="CB34" s="29"/>
      <c r="CC34" s="29"/>
      <c r="CD34" s="29"/>
      <c r="CE34" s="29"/>
      <c r="CF34" s="29"/>
      <c r="CG34" s="29"/>
      <c r="CH34" s="88"/>
      <c r="CI34" s="84"/>
      <c r="CJ34" s="29"/>
      <c r="CK34" s="29"/>
      <c r="CL34" s="85"/>
      <c r="CM34" s="79"/>
      <c r="CN34" s="29"/>
      <c r="CO34" s="85"/>
      <c r="CP34" s="72"/>
      <c r="CQ34" s="28"/>
      <c r="CR34" s="28"/>
      <c r="CS34" s="75"/>
      <c r="CT34" s="72"/>
      <c r="CU34" s="2">
        <f t="shared" si="2"/>
        <v>0</v>
      </c>
      <c r="CV34" s="112"/>
      <c r="CW34" s="29"/>
      <c r="CX34" s="102"/>
      <c r="CY34" s="113"/>
      <c r="CZ34" s="102"/>
      <c r="DA34" s="27"/>
      <c r="DB34" s="102"/>
      <c r="DC34" s="27"/>
      <c r="DD34" s="27"/>
      <c r="DE34" s="29"/>
      <c r="DF34" s="112"/>
      <c r="DG34" s="3">
        <f t="shared" si="6"/>
        <v>0</v>
      </c>
      <c r="DH34" s="114"/>
      <c r="DI34" s="64">
        <f t="shared" si="5"/>
        <v>0</v>
      </c>
      <c r="DJ34" s="1"/>
      <c r="DK34" s="1"/>
      <c r="DL34" s="1"/>
      <c r="DM34" s="1"/>
      <c r="DN34" s="1"/>
      <c r="DO34" s="1"/>
      <c r="DP34" s="1"/>
      <c r="DQ34" s="1"/>
      <c r="DR34" s="1"/>
      <c r="DS34" s="1"/>
      <c r="DT34" s="1"/>
      <c r="DU34" s="1"/>
    </row>
    <row r="35" spans="1:125" s="59" customFormat="1">
      <c r="A35" s="63">
        <v>26</v>
      </c>
      <c r="B35" s="15"/>
      <c r="C35" s="17"/>
      <c r="D35" s="123">
        <f t="shared" si="1"/>
        <v>0</v>
      </c>
      <c r="E35" s="26"/>
      <c r="F35" s="26"/>
      <c r="G35" s="26"/>
      <c r="H35" s="27"/>
      <c r="I35" s="27"/>
      <c r="J35" s="27"/>
      <c r="K35" s="27"/>
      <c r="L35" s="27"/>
      <c r="M35" s="27"/>
      <c r="N35" s="27"/>
      <c r="O35" s="27"/>
      <c r="P35" s="28"/>
      <c r="Q35" s="28"/>
      <c r="R35" s="28"/>
      <c r="S35" s="29"/>
      <c r="T35" s="29"/>
      <c r="U35" s="29"/>
      <c r="V35" s="29"/>
      <c r="W35" s="29"/>
      <c r="X35" s="29"/>
      <c r="Y35" s="29"/>
      <c r="Z35" s="29"/>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68"/>
      <c r="AY35" s="73">
        <f t="shared" si="3"/>
        <v>0</v>
      </c>
      <c r="AZ35" s="68"/>
      <c r="BA35" s="84"/>
      <c r="BB35" s="29"/>
      <c r="BC35" s="29"/>
      <c r="BD35" s="29"/>
      <c r="BE35" s="29"/>
      <c r="BF35" s="88"/>
      <c r="BG35" s="93"/>
      <c r="BH35" s="79"/>
      <c r="BI35" s="88"/>
      <c r="BJ35" s="84"/>
      <c r="BK35" s="29"/>
      <c r="BL35" s="29"/>
      <c r="BM35" s="85"/>
      <c r="BN35" s="79"/>
      <c r="BO35" s="85"/>
      <c r="BP35" s="79"/>
      <c r="BQ35" s="88"/>
      <c r="BR35" s="84"/>
      <c r="BS35" s="29"/>
      <c r="BT35" s="85"/>
      <c r="BU35" s="164"/>
      <c r="BV35" s="79"/>
      <c r="BW35" s="85"/>
      <c r="BX35" s="93"/>
      <c r="BY35" s="93"/>
      <c r="BZ35" s="79"/>
      <c r="CA35" s="29"/>
      <c r="CB35" s="29"/>
      <c r="CC35" s="29"/>
      <c r="CD35" s="29"/>
      <c r="CE35" s="29"/>
      <c r="CF35" s="29"/>
      <c r="CG35" s="29"/>
      <c r="CH35" s="88"/>
      <c r="CI35" s="84"/>
      <c r="CJ35" s="29"/>
      <c r="CK35" s="29"/>
      <c r="CL35" s="85"/>
      <c r="CM35" s="79"/>
      <c r="CN35" s="29"/>
      <c r="CO35" s="85"/>
      <c r="CP35" s="72"/>
      <c r="CQ35" s="28"/>
      <c r="CR35" s="28"/>
      <c r="CS35" s="75"/>
      <c r="CT35" s="72"/>
      <c r="CU35" s="2">
        <f t="shared" si="2"/>
        <v>0</v>
      </c>
      <c r="CV35" s="112"/>
      <c r="CW35" s="29"/>
      <c r="CX35" s="102"/>
      <c r="CY35" s="113"/>
      <c r="CZ35" s="102"/>
      <c r="DA35" s="27"/>
      <c r="DB35" s="102"/>
      <c r="DC35" s="27"/>
      <c r="DD35" s="27"/>
      <c r="DE35" s="29"/>
      <c r="DF35" s="112"/>
      <c r="DG35" s="3">
        <f t="shared" si="6"/>
        <v>0</v>
      </c>
      <c r="DH35" s="114"/>
      <c r="DI35" s="64">
        <f t="shared" si="5"/>
        <v>0</v>
      </c>
      <c r="DJ35" s="1"/>
      <c r="DK35" s="1"/>
      <c r="DL35" s="1"/>
      <c r="DM35" s="1"/>
      <c r="DN35" s="1"/>
      <c r="DO35" s="1"/>
      <c r="DP35" s="1"/>
      <c r="DQ35" s="1"/>
      <c r="DR35" s="1"/>
      <c r="DS35" s="1"/>
      <c r="DT35" s="1"/>
      <c r="DU35" s="1"/>
    </row>
    <row r="36" spans="1:125" s="59" customFormat="1">
      <c r="A36" s="63">
        <v>27</v>
      </c>
      <c r="B36" s="15"/>
      <c r="C36" s="20"/>
      <c r="D36" s="123">
        <f t="shared" si="1"/>
        <v>0</v>
      </c>
      <c r="E36" s="26"/>
      <c r="F36" s="26"/>
      <c r="G36" s="26"/>
      <c r="H36" s="27"/>
      <c r="I36" s="27"/>
      <c r="J36" s="27"/>
      <c r="K36" s="27"/>
      <c r="L36" s="27"/>
      <c r="M36" s="27"/>
      <c r="N36" s="27"/>
      <c r="O36" s="27"/>
      <c r="P36" s="28"/>
      <c r="Q36" s="28"/>
      <c r="R36" s="28"/>
      <c r="S36" s="29"/>
      <c r="T36" s="29"/>
      <c r="U36" s="29"/>
      <c r="V36" s="29"/>
      <c r="W36" s="29"/>
      <c r="X36" s="29"/>
      <c r="Y36" s="29"/>
      <c r="Z36" s="29"/>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68"/>
      <c r="AY36" s="73">
        <f t="shared" si="3"/>
        <v>0</v>
      </c>
      <c r="AZ36" s="68"/>
      <c r="BA36" s="84"/>
      <c r="BB36" s="29"/>
      <c r="BC36" s="29"/>
      <c r="BD36" s="29"/>
      <c r="BE36" s="29"/>
      <c r="BF36" s="88"/>
      <c r="BG36" s="93"/>
      <c r="BH36" s="79"/>
      <c r="BI36" s="88"/>
      <c r="BJ36" s="84"/>
      <c r="BK36" s="29"/>
      <c r="BL36" s="29"/>
      <c r="BM36" s="85"/>
      <c r="BN36" s="79"/>
      <c r="BO36" s="85"/>
      <c r="BP36" s="79"/>
      <c r="BQ36" s="88"/>
      <c r="BR36" s="84"/>
      <c r="BS36" s="29"/>
      <c r="BT36" s="85"/>
      <c r="BU36" s="164"/>
      <c r="BV36" s="79"/>
      <c r="BW36" s="85"/>
      <c r="BX36" s="93"/>
      <c r="BY36" s="93"/>
      <c r="BZ36" s="79"/>
      <c r="CA36" s="29"/>
      <c r="CB36" s="29"/>
      <c r="CC36" s="29"/>
      <c r="CD36" s="29"/>
      <c r="CE36" s="29"/>
      <c r="CF36" s="29"/>
      <c r="CG36" s="29"/>
      <c r="CH36" s="88"/>
      <c r="CI36" s="84"/>
      <c r="CJ36" s="29"/>
      <c r="CK36" s="29"/>
      <c r="CL36" s="85"/>
      <c r="CM36" s="79"/>
      <c r="CN36" s="29"/>
      <c r="CO36" s="85"/>
      <c r="CP36" s="72"/>
      <c r="CQ36" s="28"/>
      <c r="CR36" s="28"/>
      <c r="CS36" s="75"/>
      <c r="CT36" s="72"/>
      <c r="CU36" s="2">
        <f t="shared" si="2"/>
        <v>0</v>
      </c>
      <c r="CV36" s="112"/>
      <c r="CW36" s="29"/>
      <c r="CX36" s="102"/>
      <c r="CY36" s="113"/>
      <c r="CZ36" s="102"/>
      <c r="DA36" s="27"/>
      <c r="DB36" s="102"/>
      <c r="DC36" s="27"/>
      <c r="DD36" s="27"/>
      <c r="DE36" s="29"/>
      <c r="DF36" s="112"/>
      <c r="DG36" s="3">
        <f t="shared" si="6"/>
        <v>0</v>
      </c>
      <c r="DH36" s="114"/>
      <c r="DI36" s="64">
        <f t="shared" si="5"/>
        <v>0</v>
      </c>
      <c r="DJ36" s="1"/>
      <c r="DK36" s="1"/>
      <c r="DL36" s="1"/>
      <c r="DM36" s="1"/>
      <c r="DN36" s="1"/>
      <c r="DO36" s="1"/>
      <c r="DP36" s="1"/>
      <c r="DQ36" s="1"/>
      <c r="DR36" s="1"/>
      <c r="DS36" s="1"/>
      <c r="DT36" s="1"/>
      <c r="DU36" s="1"/>
    </row>
    <row r="37" spans="1:125" s="59" customFormat="1">
      <c r="A37" s="63">
        <v>28</v>
      </c>
      <c r="B37" s="15"/>
      <c r="C37" s="17"/>
      <c r="D37" s="123">
        <f t="shared" si="1"/>
        <v>0</v>
      </c>
      <c r="E37" s="26"/>
      <c r="F37" s="26"/>
      <c r="G37" s="26"/>
      <c r="H37" s="27"/>
      <c r="I37" s="27"/>
      <c r="J37" s="27"/>
      <c r="K37" s="27"/>
      <c r="L37" s="27"/>
      <c r="M37" s="27"/>
      <c r="N37" s="27"/>
      <c r="O37" s="27"/>
      <c r="P37" s="28"/>
      <c r="Q37" s="28"/>
      <c r="R37" s="28"/>
      <c r="S37" s="29"/>
      <c r="T37" s="29"/>
      <c r="U37" s="29"/>
      <c r="V37" s="29"/>
      <c r="W37" s="29"/>
      <c r="X37" s="29"/>
      <c r="Y37" s="29"/>
      <c r="Z37" s="29"/>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68"/>
      <c r="AY37" s="73">
        <f t="shared" si="3"/>
        <v>0</v>
      </c>
      <c r="AZ37" s="68"/>
      <c r="BA37" s="84"/>
      <c r="BB37" s="29"/>
      <c r="BC37" s="29"/>
      <c r="BD37" s="29"/>
      <c r="BE37" s="29"/>
      <c r="BF37" s="88"/>
      <c r="BG37" s="93"/>
      <c r="BH37" s="79"/>
      <c r="BI37" s="88"/>
      <c r="BJ37" s="84"/>
      <c r="BK37" s="29"/>
      <c r="BL37" s="29"/>
      <c r="BM37" s="85"/>
      <c r="BN37" s="79"/>
      <c r="BO37" s="85"/>
      <c r="BP37" s="79"/>
      <c r="BQ37" s="88"/>
      <c r="BR37" s="84"/>
      <c r="BS37" s="29"/>
      <c r="BT37" s="85"/>
      <c r="BU37" s="164"/>
      <c r="BV37" s="79"/>
      <c r="BW37" s="85"/>
      <c r="BX37" s="93"/>
      <c r="BY37" s="93"/>
      <c r="BZ37" s="79"/>
      <c r="CA37" s="29"/>
      <c r="CB37" s="29"/>
      <c r="CC37" s="29"/>
      <c r="CD37" s="29"/>
      <c r="CE37" s="29"/>
      <c r="CF37" s="29"/>
      <c r="CG37" s="29"/>
      <c r="CH37" s="88"/>
      <c r="CI37" s="84"/>
      <c r="CJ37" s="29"/>
      <c r="CK37" s="29"/>
      <c r="CL37" s="85"/>
      <c r="CM37" s="79"/>
      <c r="CN37" s="29"/>
      <c r="CO37" s="85"/>
      <c r="CP37" s="72"/>
      <c r="CQ37" s="28"/>
      <c r="CR37" s="28"/>
      <c r="CS37" s="75"/>
      <c r="CT37" s="72"/>
      <c r="CU37" s="2">
        <f t="shared" si="2"/>
        <v>0</v>
      </c>
      <c r="CV37" s="112"/>
      <c r="CW37" s="29"/>
      <c r="CX37" s="102"/>
      <c r="CY37" s="113"/>
      <c r="CZ37" s="102"/>
      <c r="DA37" s="27"/>
      <c r="DB37" s="102"/>
      <c r="DC37" s="27"/>
      <c r="DD37" s="27"/>
      <c r="DE37" s="29"/>
      <c r="DF37" s="112"/>
      <c r="DG37" s="3">
        <f t="shared" si="6"/>
        <v>0</v>
      </c>
      <c r="DH37" s="114"/>
      <c r="DI37" s="64">
        <f t="shared" si="5"/>
        <v>0</v>
      </c>
      <c r="DJ37" s="1"/>
      <c r="DK37" s="1"/>
      <c r="DL37" s="1"/>
      <c r="DM37" s="1"/>
      <c r="DN37" s="1"/>
      <c r="DO37" s="1"/>
      <c r="DP37" s="1"/>
      <c r="DQ37" s="1"/>
      <c r="DR37" s="1"/>
      <c r="DS37" s="1"/>
      <c r="DT37" s="1"/>
      <c r="DU37" s="1"/>
    </row>
    <row r="38" spans="1:125" s="59" customFormat="1">
      <c r="A38" s="63">
        <v>29</v>
      </c>
      <c r="B38" s="15"/>
      <c r="C38" s="23"/>
      <c r="D38" s="123">
        <f t="shared" si="1"/>
        <v>0</v>
      </c>
      <c r="E38" s="26"/>
      <c r="F38" s="26"/>
      <c r="G38" s="26"/>
      <c r="H38" s="27"/>
      <c r="I38" s="27"/>
      <c r="J38" s="27"/>
      <c r="K38" s="27"/>
      <c r="L38" s="27"/>
      <c r="M38" s="27"/>
      <c r="N38" s="27"/>
      <c r="O38" s="27"/>
      <c r="P38" s="28"/>
      <c r="Q38" s="28"/>
      <c r="R38" s="28"/>
      <c r="S38" s="29"/>
      <c r="T38" s="29"/>
      <c r="U38" s="29"/>
      <c r="V38" s="29"/>
      <c r="W38" s="29"/>
      <c r="X38" s="29"/>
      <c r="Y38" s="29"/>
      <c r="Z38" s="29"/>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68"/>
      <c r="AY38" s="73">
        <f t="shared" si="3"/>
        <v>0</v>
      </c>
      <c r="AZ38" s="68"/>
      <c r="BA38" s="84"/>
      <c r="BB38" s="29"/>
      <c r="BC38" s="29"/>
      <c r="BD38" s="29"/>
      <c r="BE38" s="29"/>
      <c r="BF38" s="88"/>
      <c r="BG38" s="93"/>
      <c r="BH38" s="79"/>
      <c r="BI38" s="88"/>
      <c r="BJ38" s="84"/>
      <c r="BK38" s="29"/>
      <c r="BL38" s="29"/>
      <c r="BM38" s="85"/>
      <c r="BN38" s="79"/>
      <c r="BO38" s="85"/>
      <c r="BP38" s="79"/>
      <c r="BQ38" s="88"/>
      <c r="BR38" s="84"/>
      <c r="BS38" s="29"/>
      <c r="BT38" s="85"/>
      <c r="BU38" s="164"/>
      <c r="BV38" s="79"/>
      <c r="BW38" s="85"/>
      <c r="BX38" s="93"/>
      <c r="BY38" s="93"/>
      <c r="BZ38" s="79"/>
      <c r="CA38" s="29"/>
      <c r="CB38" s="29"/>
      <c r="CC38" s="29"/>
      <c r="CD38" s="29"/>
      <c r="CE38" s="29"/>
      <c r="CF38" s="29"/>
      <c r="CG38" s="29"/>
      <c r="CH38" s="88"/>
      <c r="CI38" s="84"/>
      <c r="CJ38" s="29"/>
      <c r="CK38" s="29"/>
      <c r="CL38" s="85"/>
      <c r="CM38" s="79"/>
      <c r="CN38" s="29"/>
      <c r="CO38" s="85"/>
      <c r="CP38" s="72"/>
      <c r="CQ38" s="28"/>
      <c r="CR38" s="28"/>
      <c r="CS38" s="75"/>
      <c r="CT38" s="72"/>
      <c r="CU38" s="2">
        <f t="shared" si="2"/>
        <v>0</v>
      </c>
      <c r="CV38" s="112"/>
      <c r="CW38" s="29"/>
      <c r="CX38" s="102"/>
      <c r="CY38" s="113"/>
      <c r="CZ38" s="102"/>
      <c r="DA38" s="27"/>
      <c r="DB38" s="102"/>
      <c r="DC38" s="27"/>
      <c r="DD38" s="27"/>
      <c r="DE38" s="29"/>
      <c r="DF38" s="112"/>
      <c r="DG38" s="3">
        <f t="shared" si="6"/>
        <v>0</v>
      </c>
      <c r="DH38" s="114"/>
      <c r="DI38" s="64">
        <f t="shared" si="5"/>
        <v>0</v>
      </c>
      <c r="DJ38" s="1"/>
      <c r="DK38" s="1"/>
      <c r="DL38" s="1"/>
      <c r="DM38" s="1"/>
      <c r="DN38" s="1"/>
      <c r="DO38" s="1"/>
      <c r="DP38" s="1"/>
      <c r="DQ38" s="1"/>
      <c r="DR38" s="1"/>
      <c r="DS38" s="1"/>
      <c r="DT38" s="1"/>
      <c r="DU38" s="1"/>
    </row>
    <row r="39" spans="1:125" s="59" customFormat="1">
      <c r="A39" s="63">
        <v>30</v>
      </c>
      <c r="B39" s="15"/>
      <c r="C39" s="16"/>
      <c r="D39" s="123">
        <f t="shared" si="1"/>
        <v>0</v>
      </c>
      <c r="E39" s="26"/>
      <c r="F39" s="26"/>
      <c r="G39" s="26"/>
      <c r="H39" s="27"/>
      <c r="I39" s="27"/>
      <c r="J39" s="27"/>
      <c r="K39" s="27"/>
      <c r="L39" s="27"/>
      <c r="M39" s="27"/>
      <c r="N39" s="27"/>
      <c r="O39" s="27"/>
      <c r="P39" s="28"/>
      <c r="Q39" s="28"/>
      <c r="R39" s="28"/>
      <c r="S39" s="29"/>
      <c r="T39" s="29"/>
      <c r="U39" s="29"/>
      <c r="V39" s="29"/>
      <c r="W39" s="29"/>
      <c r="X39" s="29"/>
      <c r="Y39" s="29"/>
      <c r="Z39" s="29"/>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68"/>
      <c r="AY39" s="73">
        <f t="shared" si="3"/>
        <v>0</v>
      </c>
      <c r="AZ39" s="68"/>
      <c r="BA39" s="84"/>
      <c r="BB39" s="29"/>
      <c r="BC39" s="29"/>
      <c r="BD39" s="29"/>
      <c r="BE39" s="29"/>
      <c r="BF39" s="88"/>
      <c r="BG39" s="93"/>
      <c r="BH39" s="79"/>
      <c r="BI39" s="88"/>
      <c r="BJ39" s="84"/>
      <c r="BK39" s="29"/>
      <c r="BL39" s="29"/>
      <c r="BM39" s="85"/>
      <c r="BN39" s="79"/>
      <c r="BO39" s="85"/>
      <c r="BP39" s="79"/>
      <c r="BQ39" s="88"/>
      <c r="BR39" s="84"/>
      <c r="BS39" s="29"/>
      <c r="BT39" s="85"/>
      <c r="BU39" s="164"/>
      <c r="BV39" s="79"/>
      <c r="BW39" s="85"/>
      <c r="BX39" s="93"/>
      <c r="BY39" s="93"/>
      <c r="BZ39" s="79"/>
      <c r="CA39" s="29"/>
      <c r="CB39" s="29"/>
      <c r="CC39" s="29"/>
      <c r="CD39" s="29"/>
      <c r="CE39" s="29"/>
      <c r="CF39" s="29"/>
      <c r="CG39" s="29"/>
      <c r="CH39" s="88"/>
      <c r="CI39" s="84"/>
      <c r="CJ39" s="29"/>
      <c r="CK39" s="29"/>
      <c r="CL39" s="85"/>
      <c r="CM39" s="79"/>
      <c r="CN39" s="29"/>
      <c r="CO39" s="85"/>
      <c r="CP39" s="72"/>
      <c r="CQ39" s="28"/>
      <c r="CR39" s="28"/>
      <c r="CS39" s="75"/>
      <c r="CT39" s="72"/>
      <c r="CU39" s="2">
        <f t="shared" si="2"/>
        <v>0</v>
      </c>
      <c r="CV39" s="112"/>
      <c r="CW39" s="29"/>
      <c r="CX39" s="102"/>
      <c r="CY39" s="113"/>
      <c r="CZ39" s="102"/>
      <c r="DA39" s="27"/>
      <c r="DB39" s="102"/>
      <c r="DC39" s="27"/>
      <c r="DD39" s="27"/>
      <c r="DE39" s="29"/>
      <c r="DF39" s="112"/>
      <c r="DG39" s="3">
        <f t="shared" si="6"/>
        <v>0</v>
      </c>
      <c r="DH39" s="114"/>
      <c r="DI39" s="64">
        <f t="shared" si="5"/>
        <v>0</v>
      </c>
      <c r="DJ39" s="1"/>
      <c r="DK39" s="1"/>
      <c r="DL39" s="1"/>
      <c r="DM39" s="1"/>
      <c r="DN39" s="1"/>
      <c r="DO39" s="1"/>
      <c r="DP39" s="1"/>
      <c r="DQ39" s="1"/>
      <c r="DR39" s="1"/>
      <c r="DS39" s="1"/>
      <c r="DT39" s="1"/>
      <c r="DU39" s="1"/>
    </row>
    <row r="40" spans="1:125" s="59" customFormat="1">
      <c r="A40" s="63">
        <v>31</v>
      </c>
      <c r="B40" s="15"/>
      <c r="C40" s="16"/>
      <c r="D40" s="123">
        <f t="shared" si="1"/>
        <v>0</v>
      </c>
      <c r="E40" s="26"/>
      <c r="F40" s="26"/>
      <c r="G40" s="26"/>
      <c r="H40" s="27"/>
      <c r="I40" s="27"/>
      <c r="J40" s="27"/>
      <c r="K40" s="27"/>
      <c r="L40" s="27"/>
      <c r="M40" s="27"/>
      <c r="N40" s="27"/>
      <c r="O40" s="27"/>
      <c r="P40" s="28"/>
      <c r="Q40" s="28"/>
      <c r="R40" s="28"/>
      <c r="S40" s="29"/>
      <c r="T40" s="29"/>
      <c r="U40" s="29"/>
      <c r="V40" s="29"/>
      <c r="W40" s="29"/>
      <c r="X40" s="29"/>
      <c r="Y40" s="29"/>
      <c r="Z40" s="29"/>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68"/>
      <c r="AY40" s="73">
        <f t="shared" si="3"/>
        <v>0</v>
      </c>
      <c r="AZ40" s="68"/>
      <c r="BA40" s="84"/>
      <c r="BB40" s="29"/>
      <c r="BC40" s="29"/>
      <c r="BD40" s="29"/>
      <c r="BE40" s="29"/>
      <c r="BF40" s="88"/>
      <c r="BG40" s="93"/>
      <c r="BH40" s="79"/>
      <c r="BI40" s="88"/>
      <c r="BJ40" s="84"/>
      <c r="BK40" s="29"/>
      <c r="BL40" s="29"/>
      <c r="BM40" s="85"/>
      <c r="BN40" s="79"/>
      <c r="BO40" s="85"/>
      <c r="BP40" s="79"/>
      <c r="BQ40" s="88"/>
      <c r="BR40" s="84"/>
      <c r="BS40" s="29"/>
      <c r="BT40" s="85"/>
      <c r="BU40" s="164"/>
      <c r="BV40" s="79"/>
      <c r="BW40" s="85"/>
      <c r="BX40" s="93"/>
      <c r="BY40" s="93"/>
      <c r="BZ40" s="79"/>
      <c r="CA40" s="29"/>
      <c r="CB40" s="29"/>
      <c r="CC40" s="29"/>
      <c r="CD40" s="29"/>
      <c r="CE40" s="29"/>
      <c r="CF40" s="29"/>
      <c r="CG40" s="29"/>
      <c r="CH40" s="88"/>
      <c r="CI40" s="84"/>
      <c r="CJ40" s="29"/>
      <c r="CK40" s="29"/>
      <c r="CL40" s="85"/>
      <c r="CM40" s="79"/>
      <c r="CN40" s="29"/>
      <c r="CO40" s="85"/>
      <c r="CP40" s="72"/>
      <c r="CQ40" s="28"/>
      <c r="CR40" s="28"/>
      <c r="CS40" s="75"/>
      <c r="CT40" s="72"/>
      <c r="CU40" s="2">
        <f t="shared" si="2"/>
        <v>0</v>
      </c>
      <c r="CV40" s="112"/>
      <c r="CW40" s="29"/>
      <c r="CX40" s="102"/>
      <c r="CY40" s="113"/>
      <c r="CZ40" s="102"/>
      <c r="DA40" s="27"/>
      <c r="DB40" s="102"/>
      <c r="DC40" s="27"/>
      <c r="DD40" s="27"/>
      <c r="DE40" s="29"/>
      <c r="DF40" s="112"/>
      <c r="DG40" s="3">
        <f t="shared" si="6"/>
        <v>0</v>
      </c>
      <c r="DH40" s="114"/>
      <c r="DI40" s="64">
        <f t="shared" si="5"/>
        <v>0</v>
      </c>
      <c r="DJ40" s="1"/>
      <c r="DK40" s="1"/>
      <c r="DL40" s="1"/>
      <c r="DM40" s="1"/>
      <c r="DN40" s="1"/>
      <c r="DO40" s="1"/>
      <c r="DP40" s="1"/>
      <c r="DQ40" s="1"/>
      <c r="DR40" s="1"/>
      <c r="DS40" s="1"/>
      <c r="DT40" s="1"/>
      <c r="DU40" s="1"/>
    </row>
    <row r="41" spans="1:125" s="59" customFormat="1">
      <c r="A41" s="63">
        <v>32</v>
      </c>
      <c r="B41" s="15"/>
      <c r="C41" s="16"/>
      <c r="D41" s="123">
        <f t="shared" si="1"/>
        <v>0</v>
      </c>
      <c r="E41" s="26"/>
      <c r="F41" s="26"/>
      <c r="G41" s="26"/>
      <c r="H41" s="27"/>
      <c r="I41" s="27"/>
      <c r="J41" s="27"/>
      <c r="K41" s="27"/>
      <c r="L41" s="27"/>
      <c r="M41" s="27"/>
      <c r="N41" s="27"/>
      <c r="O41" s="27"/>
      <c r="P41" s="28"/>
      <c r="Q41" s="28"/>
      <c r="R41" s="28"/>
      <c r="S41" s="29"/>
      <c r="T41" s="29"/>
      <c r="U41" s="29"/>
      <c r="V41" s="29"/>
      <c r="W41" s="29"/>
      <c r="X41" s="29"/>
      <c r="Y41" s="29"/>
      <c r="Z41" s="29"/>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68"/>
      <c r="AY41" s="73">
        <f t="shared" si="3"/>
        <v>0</v>
      </c>
      <c r="AZ41" s="68"/>
      <c r="BA41" s="84"/>
      <c r="BB41" s="29"/>
      <c r="BC41" s="29"/>
      <c r="BD41" s="29"/>
      <c r="BE41" s="29"/>
      <c r="BF41" s="88"/>
      <c r="BG41" s="93"/>
      <c r="BH41" s="79"/>
      <c r="BI41" s="88"/>
      <c r="BJ41" s="84"/>
      <c r="BK41" s="29"/>
      <c r="BL41" s="29"/>
      <c r="BM41" s="85"/>
      <c r="BN41" s="79"/>
      <c r="BO41" s="85"/>
      <c r="BP41" s="79"/>
      <c r="BQ41" s="88"/>
      <c r="BR41" s="84"/>
      <c r="BS41" s="29"/>
      <c r="BT41" s="85"/>
      <c r="BU41" s="164"/>
      <c r="BV41" s="79"/>
      <c r="BW41" s="85"/>
      <c r="BX41" s="93"/>
      <c r="BY41" s="93"/>
      <c r="BZ41" s="79"/>
      <c r="CA41" s="29"/>
      <c r="CB41" s="29"/>
      <c r="CC41" s="29"/>
      <c r="CD41" s="29"/>
      <c r="CE41" s="29"/>
      <c r="CF41" s="29"/>
      <c r="CG41" s="29"/>
      <c r="CH41" s="88"/>
      <c r="CI41" s="84"/>
      <c r="CJ41" s="29"/>
      <c r="CK41" s="29"/>
      <c r="CL41" s="85"/>
      <c r="CM41" s="79"/>
      <c r="CN41" s="29"/>
      <c r="CO41" s="85"/>
      <c r="CP41" s="72"/>
      <c r="CQ41" s="28"/>
      <c r="CR41" s="28"/>
      <c r="CS41" s="75"/>
      <c r="CT41" s="72"/>
      <c r="CU41" s="2">
        <f t="shared" si="2"/>
        <v>0</v>
      </c>
      <c r="CV41" s="112"/>
      <c r="CW41" s="29"/>
      <c r="CX41" s="102"/>
      <c r="CY41" s="113"/>
      <c r="CZ41" s="102"/>
      <c r="DA41" s="27"/>
      <c r="DB41" s="102"/>
      <c r="DC41" s="27"/>
      <c r="DD41" s="27"/>
      <c r="DE41" s="29"/>
      <c r="DF41" s="112"/>
      <c r="DG41" s="3">
        <f t="shared" si="6"/>
        <v>0</v>
      </c>
      <c r="DH41" s="114"/>
      <c r="DI41" s="64">
        <f t="shared" si="5"/>
        <v>0</v>
      </c>
      <c r="DJ41" s="1"/>
      <c r="DK41" s="1"/>
      <c r="DL41" s="1"/>
      <c r="DM41" s="1"/>
      <c r="DN41" s="1"/>
      <c r="DO41" s="1"/>
      <c r="DP41" s="1"/>
      <c r="DQ41" s="1"/>
      <c r="DR41" s="1"/>
      <c r="DS41" s="1"/>
      <c r="DT41" s="1"/>
      <c r="DU41" s="1"/>
    </row>
    <row r="42" spans="1:125" s="59" customFormat="1">
      <c r="A42" s="63">
        <v>33</v>
      </c>
      <c r="B42" s="15"/>
      <c r="C42" s="23"/>
      <c r="D42" s="123">
        <f t="shared" si="1"/>
        <v>0</v>
      </c>
      <c r="E42" s="26"/>
      <c r="F42" s="26"/>
      <c r="G42" s="26"/>
      <c r="H42" s="27"/>
      <c r="I42" s="27"/>
      <c r="J42" s="27"/>
      <c r="K42" s="27"/>
      <c r="L42" s="27"/>
      <c r="M42" s="27"/>
      <c r="N42" s="27"/>
      <c r="O42" s="27"/>
      <c r="P42" s="28"/>
      <c r="Q42" s="28"/>
      <c r="R42" s="28"/>
      <c r="S42" s="29"/>
      <c r="T42" s="29"/>
      <c r="U42" s="29"/>
      <c r="V42" s="29"/>
      <c r="W42" s="29"/>
      <c r="X42" s="29"/>
      <c r="Y42" s="29"/>
      <c r="Z42" s="29"/>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68"/>
      <c r="AY42" s="73">
        <f t="shared" si="3"/>
        <v>0</v>
      </c>
      <c r="AZ42" s="68"/>
      <c r="BA42" s="84"/>
      <c r="BB42" s="29"/>
      <c r="BC42" s="29"/>
      <c r="BD42" s="29"/>
      <c r="BE42" s="29"/>
      <c r="BF42" s="88"/>
      <c r="BG42" s="93"/>
      <c r="BH42" s="79"/>
      <c r="BI42" s="88"/>
      <c r="BJ42" s="84"/>
      <c r="BK42" s="29"/>
      <c r="BL42" s="29"/>
      <c r="BM42" s="85"/>
      <c r="BN42" s="79"/>
      <c r="BO42" s="85"/>
      <c r="BP42" s="79"/>
      <c r="BQ42" s="88"/>
      <c r="BR42" s="84"/>
      <c r="BS42" s="29"/>
      <c r="BT42" s="85"/>
      <c r="BU42" s="164"/>
      <c r="BV42" s="79"/>
      <c r="BW42" s="85"/>
      <c r="BX42" s="93"/>
      <c r="BY42" s="93"/>
      <c r="BZ42" s="79"/>
      <c r="CA42" s="29"/>
      <c r="CB42" s="29"/>
      <c r="CC42" s="29"/>
      <c r="CD42" s="29"/>
      <c r="CE42" s="29"/>
      <c r="CF42" s="29"/>
      <c r="CG42" s="29"/>
      <c r="CH42" s="88"/>
      <c r="CI42" s="84"/>
      <c r="CJ42" s="29"/>
      <c r="CK42" s="29"/>
      <c r="CL42" s="85"/>
      <c r="CM42" s="79"/>
      <c r="CN42" s="29"/>
      <c r="CO42" s="85"/>
      <c r="CP42" s="72"/>
      <c r="CQ42" s="28"/>
      <c r="CR42" s="28"/>
      <c r="CS42" s="75"/>
      <c r="CT42" s="72"/>
      <c r="CU42" s="2">
        <f t="shared" si="2"/>
        <v>0</v>
      </c>
      <c r="CV42" s="112"/>
      <c r="CW42" s="29"/>
      <c r="CX42" s="102"/>
      <c r="CY42" s="113"/>
      <c r="CZ42" s="102"/>
      <c r="DA42" s="27"/>
      <c r="DB42" s="102"/>
      <c r="DC42" s="27"/>
      <c r="DD42" s="27"/>
      <c r="DE42" s="29"/>
      <c r="DF42" s="112"/>
      <c r="DG42" s="3">
        <f t="shared" si="6"/>
        <v>0</v>
      </c>
      <c r="DH42" s="114"/>
      <c r="DI42" s="64">
        <f t="shared" si="5"/>
        <v>0</v>
      </c>
      <c r="DJ42" s="1"/>
      <c r="DK42" s="1"/>
      <c r="DL42" s="1"/>
      <c r="DM42" s="1"/>
      <c r="DN42" s="1"/>
      <c r="DO42" s="1"/>
      <c r="DP42" s="1"/>
      <c r="DQ42" s="1"/>
      <c r="DR42" s="1"/>
      <c r="DS42" s="1"/>
      <c r="DT42" s="1"/>
      <c r="DU42" s="1"/>
    </row>
    <row r="43" spans="1:125" s="59" customFormat="1">
      <c r="A43" s="63">
        <v>34</v>
      </c>
      <c r="B43" s="24"/>
      <c r="C43" s="17"/>
      <c r="D43" s="123">
        <f t="shared" si="1"/>
        <v>0</v>
      </c>
      <c r="E43" s="26"/>
      <c r="F43" s="26"/>
      <c r="G43" s="26"/>
      <c r="H43" s="27"/>
      <c r="I43" s="27"/>
      <c r="J43" s="27"/>
      <c r="K43" s="27"/>
      <c r="L43" s="27"/>
      <c r="M43" s="27"/>
      <c r="N43" s="27"/>
      <c r="O43" s="27"/>
      <c r="P43" s="28"/>
      <c r="Q43" s="28"/>
      <c r="R43" s="28"/>
      <c r="S43" s="29"/>
      <c r="T43" s="29"/>
      <c r="U43" s="29"/>
      <c r="V43" s="29"/>
      <c r="W43" s="29"/>
      <c r="X43" s="29"/>
      <c r="Y43" s="29"/>
      <c r="Z43" s="29"/>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68"/>
      <c r="AY43" s="73">
        <f t="shared" si="3"/>
        <v>0</v>
      </c>
      <c r="AZ43" s="68"/>
      <c r="BA43" s="84"/>
      <c r="BB43" s="29"/>
      <c r="BC43" s="29"/>
      <c r="BD43" s="29"/>
      <c r="BE43" s="29"/>
      <c r="BF43" s="88"/>
      <c r="BG43" s="93"/>
      <c r="BH43" s="79"/>
      <c r="BI43" s="88"/>
      <c r="BJ43" s="84"/>
      <c r="BK43" s="29"/>
      <c r="BL43" s="29"/>
      <c r="BM43" s="85"/>
      <c r="BN43" s="79"/>
      <c r="BO43" s="85"/>
      <c r="BP43" s="79"/>
      <c r="BQ43" s="88"/>
      <c r="BR43" s="84"/>
      <c r="BS43" s="29"/>
      <c r="BT43" s="85"/>
      <c r="BU43" s="164"/>
      <c r="BV43" s="79"/>
      <c r="BW43" s="85"/>
      <c r="BX43" s="93"/>
      <c r="BY43" s="93"/>
      <c r="BZ43" s="79"/>
      <c r="CA43" s="29"/>
      <c r="CB43" s="29"/>
      <c r="CC43" s="29"/>
      <c r="CD43" s="29"/>
      <c r="CE43" s="29"/>
      <c r="CF43" s="29"/>
      <c r="CG43" s="29"/>
      <c r="CH43" s="88"/>
      <c r="CI43" s="84"/>
      <c r="CJ43" s="29"/>
      <c r="CK43" s="29"/>
      <c r="CL43" s="85"/>
      <c r="CM43" s="79"/>
      <c r="CN43" s="29"/>
      <c r="CO43" s="85"/>
      <c r="CP43" s="72"/>
      <c r="CQ43" s="28"/>
      <c r="CR43" s="28"/>
      <c r="CS43" s="75"/>
      <c r="CT43" s="72"/>
      <c r="CU43" s="2">
        <f t="shared" si="2"/>
        <v>0</v>
      </c>
      <c r="CV43" s="112"/>
      <c r="CW43" s="29"/>
      <c r="CX43" s="102"/>
      <c r="CY43" s="113"/>
      <c r="CZ43" s="102"/>
      <c r="DA43" s="27"/>
      <c r="DB43" s="102"/>
      <c r="DC43" s="27"/>
      <c r="DD43" s="27"/>
      <c r="DE43" s="29"/>
      <c r="DF43" s="112"/>
      <c r="DG43" s="3">
        <f t="shared" si="6"/>
        <v>0</v>
      </c>
      <c r="DH43" s="114"/>
      <c r="DI43" s="64">
        <f t="shared" si="5"/>
        <v>0</v>
      </c>
      <c r="DJ43" s="1"/>
      <c r="DK43" s="1"/>
      <c r="DL43" s="1"/>
      <c r="DM43" s="1"/>
      <c r="DN43" s="1"/>
      <c r="DO43" s="1"/>
      <c r="DP43" s="1"/>
      <c r="DQ43" s="1"/>
      <c r="DR43" s="1"/>
      <c r="DS43" s="1"/>
      <c r="DT43" s="1"/>
      <c r="DU43" s="1"/>
    </row>
    <row r="44" spans="1:125" s="59" customFormat="1">
      <c r="A44" s="63">
        <v>35</v>
      </c>
      <c r="B44" s="24"/>
      <c r="C44" s="17"/>
      <c r="D44" s="123">
        <f t="shared" si="1"/>
        <v>0</v>
      </c>
      <c r="E44" s="26"/>
      <c r="F44" s="26"/>
      <c r="G44" s="26"/>
      <c r="H44" s="27"/>
      <c r="I44" s="27"/>
      <c r="J44" s="27"/>
      <c r="K44" s="27"/>
      <c r="L44" s="27"/>
      <c r="M44" s="27"/>
      <c r="N44" s="27"/>
      <c r="O44" s="27"/>
      <c r="P44" s="28"/>
      <c r="Q44" s="28"/>
      <c r="R44" s="28"/>
      <c r="S44" s="29"/>
      <c r="T44" s="29"/>
      <c r="U44" s="29"/>
      <c r="V44" s="29"/>
      <c r="W44" s="29"/>
      <c r="X44" s="29"/>
      <c r="Y44" s="29"/>
      <c r="Z44" s="29"/>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68"/>
      <c r="AY44" s="73">
        <f t="shared" si="3"/>
        <v>0</v>
      </c>
      <c r="AZ44" s="68"/>
      <c r="BA44" s="84"/>
      <c r="BB44" s="29"/>
      <c r="BC44" s="29"/>
      <c r="BD44" s="29"/>
      <c r="BE44" s="29"/>
      <c r="BF44" s="88"/>
      <c r="BG44" s="93"/>
      <c r="BH44" s="79"/>
      <c r="BI44" s="88"/>
      <c r="BJ44" s="84"/>
      <c r="BK44" s="29"/>
      <c r="BL44" s="29"/>
      <c r="BM44" s="85"/>
      <c r="BN44" s="79"/>
      <c r="BO44" s="85"/>
      <c r="BP44" s="79"/>
      <c r="BQ44" s="88"/>
      <c r="BR44" s="84"/>
      <c r="BS44" s="29"/>
      <c r="BT44" s="85"/>
      <c r="BU44" s="164"/>
      <c r="BV44" s="79"/>
      <c r="BW44" s="85"/>
      <c r="BX44" s="93"/>
      <c r="BY44" s="93"/>
      <c r="BZ44" s="79"/>
      <c r="CA44" s="29"/>
      <c r="CB44" s="29"/>
      <c r="CC44" s="29"/>
      <c r="CD44" s="29"/>
      <c r="CE44" s="29"/>
      <c r="CF44" s="29"/>
      <c r="CG44" s="29"/>
      <c r="CH44" s="88"/>
      <c r="CI44" s="84"/>
      <c r="CJ44" s="29"/>
      <c r="CK44" s="29"/>
      <c r="CL44" s="85"/>
      <c r="CM44" s="79"/>
      <c r="CN44" s="29"/>
      <c r="CO44" s="85"/>
      <c r="CP44" s="72"/>
      <c r="CQ44" s="28"/>
      <c r="CR44" s="28"/>
      <c r="CS44" s="75"/>
      <c r="CT44" s="72"/>
      <c r="CU44" s="2">
        <f t="shared" si="2"/>
        <v>0</v>
      </c>
      <c r="CV44" s="112"/>
      <c r="CW44" s="29"/>
      <c r="CX44" s="102"/>
      <c r="CY44" s="113"/>
      <c r="CZ44" s="102"/>
      <c r="DA44" s="27"/>
      <c r="DB44" s="102"/>
      <c r="DC44" s="27"/>
      <c r="DD44" s="27"/>
      <c r="DE44" s="29"/>
      <c r="DF44" s="112"/>
      <c r="DG44" s="3">
        <f t="shared" si="6"/>
        <v>0</v>
      </c>
      <c r="DH44" s="114"/>
      <c r="DI44" s="64">
        <f t="shared" si="5"/>
        <v>0</v>
      </c>
      <c r="DJ44" s="1"/>
      <c r="DK44" s="1"/>
      <c r="DL44" s="1"/>
      <c r="DM44" s="1"/>
      <c r="DN44" s="1"/>
      <c r="DO44" s="1"/>
      <c r="DP44" s="1"/>
      <c r="DQ44" s="1"/>
      <c r="DR44" s="1"/>
      <c r="DS44" s="1"/>
      <c r="DT44" s="1"/>
      <c r="DU44" s="1"/>
    </row>
    <row r="45" spans="1:125" s="59" customFormat="1">
      <c r="A45" s="63">
        <v>36</v>
      </c>
      <c r="B45" s="15"/>
      <c r="C45" s="25"/>
      <c r="D45" s="123">
        <f t="shared" si="1"/>
        <v>0</v>
      </c>
      <c r="E45" s="26"/>
      <c r="F45" s="26"/>
      <c r="G45" s="26"/>
      <c r="H45" s="27"/>
      <c r="I45" s="27"/>
      <c r="J45" s="27"/>
      <c r="K45" s="27"/>
      <c r="L45" s="27"/>
      <c r="M45" s="27"/>
      <c r="N45" s="27"/>
      <c r="O45" s="27"/>
      <c r="P45" s="28"/>
      <c r="Q45" s="28"/>
      <c r="R45" s="28"/>
      <c r="S45" s="29"/>
      <c r="T45" s="29"/>
      <c r="U45" s="29"/>
      <c r="V45" s="29"/>
      <c r="W45" s="29"/>
      <c r="X45" s="29"/>
      <c r="Y45" s="29"/>
      <c r="Z45" s="29"/>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68"/>
      <c r="AY45" s="73">
        <f t="shared" si="3"/>
        <v>0</v>
      </c>
      <c r="AZ45" s="68"/>
      <c r="BA45" s="84"/>
      <c r="BB45" s="29"/>
      <c r="BC45" s="29"/>
      <c r="BD45" s="29"/>
      <c r="BE45" s="29"/>
      <c r="BF45" s="88"/>
      <c r="BG45" s="93"/>
      <c r="BH45" s="79"/>
      <c r="BI45" s="88"/>
      <c r="BJ45" s="84"/>
      <c r="BK45" s="29"/>
      <c r="BL45" s="29"/>
      <c r="BM45" s="85"/>
      <c r="BN45" s="79"/>
      <c r="BO45" s="85"/>
      <c r="BP45" s="79"/>
      <c r="BQ45" s="88"/>
      <c r="BR45" s="84"/>
      <c r="BS45" s="29"/>
      <c r="BT45" s="85"/>
      <c r="BU45" s="164"/>
      <c r="BV45" s="79"/>
      <c r="BW45" s="85"/>
      <c r="BX45" s="93"/>
      <c r="BY45" s="93"/>
      <c r="BZ45" s="79"/>
      <c r="CA45" s="29"/>
      <c r="CB45" s="29"/>
      <c r="CC45" s="29"/>
      <c r="CD45" s="29"/>
      <c r="CE45" s="29"/>
      <c r="CF45" s="29"/>
      <c r="CG45" s="29"/>
      <c r="CH45" s="88"/>
      <c r="CI45" s="84"/>
      <c r="CJ45" s="29"/>
      <c r="CK45" s="29"/>
      <c r="CL45" s="85"/>
      <c r="CM45" s="79"/>
      <c r="CN45" s="29"/>
      <c r="CO45" s="85"/>
      <c r="CP45" s="72"/>
      <c r="CQ45" s="28"/>
      <c r="CR45" s="28"/>
      <c r="CS45" s="75"/>
      <c r="CT45" s="72"/>
      <c r="CU45" s="2">
        <f t="shared" si="2"/>
        <v>0</v>
      </c>
      <c r="CV45" s="112"/>
      <c r="CW45" s="29"/>
      <c r="CX45" s="102"/>
      <c r="CY45" s="113"/>
      <c r="CZ45" s="102"/>
      <c r="DA45" s="27"/>
      <c r="DB45" s="102"/>
      <c r="DC45" s="27"/>
      <c r="DD45" s="27"/>
      <c r="DE45" s="29"/>
      <c r="DF45" s="112"/>
      <c r="DG45" s="3">
        <f t="shared" si="6"/>
        <v>0</v>
      </c>
      <c r="DH45" s="114"/>
      <c r="DI45" s="64">
        <f t="shared" si="5"/>
        <v>0</v>
      </c>
      <c r="DJ45" s="1"/>
      <c r="DK45" s="1"/>
      <c r="DL45" s="1"/>
      <c r="DM45" s="1"/>
      <c r="DN45" s="1"/>
      <c r="DO45" s="1"/>
      <c r="DP45" s="1"/>
      <c r="DQ45" s="1"/>
      <c r="DR45" s="1"/>
      <c r="DS45" s="1"/>
      <c r="DT45" s="1"/>
      <c r="DU45" s="1"/>
    </row>
    <row r="46" spans="1:125" s="59" customFormat="1">
      <c r="A46" s="63">
        <v>37</v>
      </c>
      <c r="B46" s="15"/>
      <c r="C46" s="17"/>
      <c r="D46" s="123">
        <f t="shared" si="1"/>
        <v>0</v>
      </c>
      <c r="E46" s="26"/>
      <c r="F46" s="26"/>
      <c r="G46" s="26"/>
      <c r="H46" s="27"/>
      <c r="I46" s="27"/>
      <c r="J46" s="27"/>
      <c r="K46" s="27"/>
      <c r="L46" s="27"/>
      <c r="M46" s="27"/>
      <c r="N46" s="27"/>
      <c r="O46" s="27"/>
      <c r="P46" s="28"/>
      <c r="Q46" s="28"/>
      <c r="R46" s="28"/>
      <c r="S46" s="29"/>
      <c r="T46" s="29"/>
      <c r="U46" s="29"/>
      <c r="V46" s="29"/>
      <c r="W46" s="29"/>
      <c r="X46" s="29"/>
      <c r="Y46" s="29"/>
      <c r="Z46" s="29"/>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68"/>
      <c r="AY46" s="73">
        <f t="shared" si="3"/>
        <v>0</v>
      </c>
      <c r="AZ46" s="68"/>
      <c r="BA46" s="84"/>
      <c r="BB46" s="29"/>
      <c r="BC46" s="29"/>
      <c r="BD46" s="29"/>
      <c r="BE46" s="29"/>
      <c r="BF46" s="88"/>
      <c r="BG46" s="93"/>
      <c r="BH46" s="79"/>
      <c r="BI46" s="88"/>
      <c r="BJ46" s="84"/>
      <c r="BK46" s="29"/>
      <c r="BL46" s="29"/>
      <c r="BM46" s="85"/>
      <c r="BN46" s="79"/>
      <c r="BO46" s="85"/>
      <c r="BP46" s="79"/>
      <c r="BQ46" s="88"/>
      <c r="BR46" s="84"/>
      <c r="BS46" s="29"/>
      <c r="BT46" s="85"/>
      <c r="BU46" s="164"/>
      <c r="BV46" s="79"/>
      <c r="BW46" s="85"/>
      <c r="BX46" s="93"/>
      <c r="BY46" s="93"/>
      <c r="BZ46" s="79"/>
      <c r="CA46" s="29"/>
      <c r="CB46" s="29"/>
      <c r="CC46" s="29"/>
      <c r="CD46" s="29"/>
      <c r="CE46" s="29"/>
      <c r="CF46" s="29"/>
      <c r="CG46" s="29"/>
      <c r="CH46" s="88"/>
      <c r="CI46" s="84"/>
      <c r="CJ46" s="29"/>
      <c r="CK46" s="29"/>
      <c r="CL46" s="85"/>
      <c r="CM46" s="79"/>
      <c r="CN46" s="29"/>
      <c r="CO46" s="85"/>
      <c r="CP46" s="72"/>
      <c r="CQ46" s="28"/>
      <c r="CR46" s="28"/>
      <c r="CS46" s="75"/>
      <c r="CT46" s="72"/>
      <c r="CU46" s="2">
        <f t="shared" si="2"/>
        <v>0</v>
      </c>
      <c r="CV46" s="112"/>
      <c r="CW46" s="29"/>
      <c r="CX46" s="102"/>
      <c r="CY46" s="113"/>
      <c r="CZ46" s="102"/>
      <c r="DA46" s="27"/>
      <c r="DB46" s="102"/>
      <c r="DC46" s="27"/>
      <c r="DD46" s="27"/>
      <c r="DE46" s="29"/>
      <c r="DF46" s="112"/>
      <c r="DG46" s="3">
        <f t="shared" si="6"/>
        <v>0</v>
      </c>
      <c r="DH46" s="114"/>
      <c r="DI46" s="64">
        <f t="shared" si="5"/>
        <v>0</v>
      </c>
      <c r="DJ46" s="1"/>
      <c r="DK46" s="1"/>
      <c r="DL46" s="1"/>
      <c r="DM46" s="1"/>
      <c r="DN46" s="1"/>
      <c r="DO46" s="1"/>
      <c r="DP46" s="1"/>
      <c r="DQ46" s="1"/>
      <c r="DR46" s="1"/>
      <c r="DS46" s="1"/>
      <c r="DT46" s="1"/>
      <c r="DU46" s="1"/>
    </row>
    <row r="47" spans="1:125" s="59" customFormat="1">
      <c r="A47" s="63">
        <v>38</v>
      </c>
      <c r="B47" s="15"/>
      <c r="C47" s="17"/>
      <c r="D47" s="123">
        <f t="shared" si="1"/>
        <v>0</v>
      </c>
      <c r="E47" s="26"/>
      <c r="F47" s="26"/>
      <c r="G47" s="26"/>
      <c r="H47" s="27"/>
      <c r="I47" s="27"/>
      <c r="J47" s="27"/>
      <c r="K47" s="27"/>
      <c r="L47" s="27"/>
      <c r="M47" s="27"/>
      <c r="N47" s="27"/>
      <c r="O47" s="27"/>
      <c r="P47" s="28"/>
      <c r="Q47" s="28"/>
      <c r="R47" s="28"/>
      <c r="S47" s="29"/>
      <c r="T47" s="29"/>
      <c r="U47" s="29"/>
      <c r="V47" s="29"/>
      <c r="W47" s="29"/>
      <c r="X47" s="29"/>
      <c r="Y47" s="29"/>
      <c r="Z47" s="29"/>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68"/>
      <c r="AY47" s="73">
        <f t="shared" si="3"/>
        <v>0</v>
      </c>
      <c r="AZ47" s="68"/>
      <c r="BA47" s="84"/>
      <c r="BB47" s="29"/>
      <c r="BC47" s="29"/>
      <c r="BD47" s="29"/>
      <c r="BE47" s="29"/>
      <c r="BF47" s="88"/>
      <c r="BG47" s="93"/>
      <c r="BH47" s="79"/>
      <c r="BI47" s="88"/>
      <c r="BJ47" s="84"/>
      <c r="BK47" s="29"/>
      <c r="BL47" s="29"/>
      <c r="BM47" s="85"/>
      <c r="BN47" s="79"/>
      <c r="BO47" s="85"/>
      <c r="BP47" s="79"/>
      <c r="BQ47" s="88"/>
      <c r="BR47" s="84"/>
      <c r="BS47" s="29"/>
      <c r="BT47" s="85"/>
      <c r="BU47" s="164"/>
      <c r="BV47" s="79"/>
      <c r="BW47" s="85"/>
      <c r="BX47" s="93"/>
      <c r="BY47" s="93"/>
      <c r="BZ47" s="79"/>
      <c r="CA47" s="29"/>
      <c r="CB47" s="29"/>
      <c r="CC47" s="29"/>
      <c r="CD47" s="29"/>
      <c r="CE47" s="29"/>
      <c r="CF47" s="29"/>
      <c r="CG47" s="29"/>
      <c r="CH47" s="88"/>
      <c r="CI47" s="84"/>
      <c r="CJ47" s="29"/>
      <c r="CK47" s="29"/>
      <c r="CL47" s="85"/>
      <c r="CM47" s="79"/>
      <c r="CN47" s="29"/>
      <c r="CO47" s="85"/>
      <c r="CP47" s="72"/>
      <c r="CQ47" s="28"/>
      <c r="CR47" s="28"/>
      <c r="CS47" s="75"/>
      <c r="CT47" s="72"/>
      <c r="CU47" s="2">
        <f t="shared" si="2"/>
        <v>0</v>
      </c>
      <c r="CV47" s="112"/>
      <c r="CW47" s="29"/>
      <c r="CX47" s="102"/>
      <c r="CY47" s="113"/>
      <c r="CZ47" s="102"/>
      <c r="DA47" s="27"/>
      <c r="DB47" s="102"/>
      <c r="DC47" s="27"/>
      <c r="DD47" s="27"/>
      <c r="DE47" s="29"/>
      <c r="DF47" s="112"/>
      <c r="DG47" s="3">
        <f t="shared" si="6"/>
        <v>0</v>
      </c>
      <c r="DH47" s="114"/>
      <c r="DI47" s="64">
        <f t="shared" si="5"/>
        <v>0</v>
      </c>
      <c r="DJ47" s="1"/>
      <c r="DK47" s="1"/>
      <c r="DL47" s="1"/>
      <c r="DM47" s="1"/>
      <c r="DN47" s="1"/>
      <c r="DO47" s="1"/>
      <c r="DP47" s="1"/>
      <c r="DQ47" s="1"/>
      <c r="DR47" s="1"/>
      <c r="DS47" s="1"/>
      <c r="DT47" s="1"/>
      <c r="DU47" s="1"/>
    </row>
    <row r="48" spans="1:125" s="59" customFormat="1">
      <c r="A48" s="63">
        <v>39</v>
      </c>
      <c r="B48" s="15"/>
      <c r="C48" s="17"/>
      <c r="D48" s="123">
        <f t="shared" si="1"/>
        <v>0</v>
      </c>
      <c r="E48" s="26"/>
      <c r="F48" s="26"/>
      <c r="G48" s="26"/>
      <c r="H48" s="27"/>
      <c r="I48" s="27"/>
      <c r="J48" s="27"/>
      <c r="K48" s="27"/>
      <c r="L48" s="27"/>
      <c r="M48" s="27"/>
      <c r="N48" s="27"/>
      <c r="O48" s="27"/>
      <c r="P48" s="28"/>
      <c r="Q48" s="28"/>
      <c r="R48" s="28"/>
      <c r="S48" s="29"/>
      <c r="T48" s="29"/>
      <c r="U48" s="29"/>
      <c r="V48" s="29"/>
      <c r="W48" s="29"/>
      <c r="X48" s="29"/>
      <c r="Y48" s="29"/>
      <c r="Z48" s="29"/>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68"/>
      <c r="AY48" s="73">
        <f t="shared" si="3"/>
        <v>0</v>
      </c>
      <c r="AZ48" s="68"/>
      <c r="BA48" s="84"/>
      <c r="BB48" s="29"/>
      <c r="BC48" s="29"/>
      <c r="BD48" s="29"/>
      <c r="BE48" s="29"/>
      <c r="BF48" s="88"/>
      <c r="BG48" s="93"/>
      <c r="BH48" s="79"/>
      <c r="BI48" s="88"/>
      <c r="BJ48" s="84"/>
      <c r="BK48" s="29"/>
      <c r="BL48" s="29"/>
      <c r="BM48" s="85"/>
      <c r="BN48" s="79"/>
      <c r="BO48" s="85"/>
      <c r="BP48" s="79"/>
      <c r="BQ48" s="88"/>
      <c r="BR48" s="84"/>
      <c r="BS48" s="29"/>
      <c r="BT48" s="85"/>
      <c r="BU48" s="164"/>
      <c r="BV48" s="79"/>
      <c r="BW48" s="85"/>
      <c r="BX48" s="93"/>
      <c r="BY48" s="93"/>
      <c r="BZ48" s="79"/>
      <c r="CA48" s="29"/>
      <c r="CB48" s="29"/>
      <c r="CC48" s="29"/>
      <c r="CD48" s="29"/>
      <c r="CE48" s="29"/>
      <c r="CF48" s="29"/>
      <c r="CG48" s="29"/>
      <c r="CH48" s="88"/>
      <c r="CI48" s="84"/>
      <c r="CJ48" s="29"/>
      <c r="CK48" s="29"/>
      <c r="CL48" s="85"/>
      <c r="CM48" s="79"/>
      <c r="CN48" s="29"/>
      <c r="CO48" s="85"/>
      <c r="CP48" s="72"/>
      <c r="CQ48" s="28"/>
      <c r="CR48" s="28"/>
      <c r="CS48" s="75"/>
      <c r="CT48" s="72"/>
      <c r="CU48" s="2">
        <f t="shared" si="2"/>
        <v>0</v>
      </c>
      <c r="CV48" s="112"/>
      <c r="CW48" s="29"/>
      <c r="CX48" s="102"/>
      <c r="CY48" s="113"/>
      <c r="CZ48" s="102"/>
      <c r="DA48" s="27"/>
      <c r="DB48" s="102"/>
      <c r="DC48" s="27"/>
      <c r="DD48" s="27"/>
      <c r="DE48" s="29"/>
      <c r="DF48" s="112"/>
      <c r="DG48" s="3">
        <f t="shared" si="6"/>
        <v>0</v>
      </c>
      <c r="DH48" s="114"/>
      <c r="DI48" s="64">
        <f t="shared" si="5"/>
        <v>0</v>
      </c>
      <c r="DJ48" s="1"/>
      <c r="DK48" s="1"/>
      <c r="DL48" s="1"/>
      <c r="DM48" s="1"/>
      <c r="DN48" s="1"/>
      <c r="DO48" s="1"/>
      <c r="DP48" s="1"/>
      <c r="DQ48" s="1"/>
      <c r="DR48" s="1"/>
      <c r="DS48" s="1"/>
      <c r="DT48" s="1"/>
      <c r="DU48" s="1"/>
    </row>
    <row r="49" spans="1:179" s="59" customFormat="1">
      <c r="A49" s="63">
        <v>40</v>
      </c>
      <c r="B49" s="15"/>
      <c r="C49" s="17"/>
      <c r="D49" s="123">
        <f t="shared" si="1"/>
        <v>0</v>
      </c>
      <c r="E49" s="26"/>
      <c r="F49" s="26"/>
      <c r="G49" s="26"/>
      <c r="H49" s="27"/>
      <c r="I49" s="27"/>
      <c r="J49" s="27"/>
      <c r="K49" s="27"/>
      <c r="L49" s="27"/>
      <c r="M49" s="27"/>
      <c r="N49" s="27"/>
      <c r="O49" s="27"/>
      <c r="P49" s="28"/>
      <c r="Q49" s="28"/>
      <c r="R49" s="28"/>
      <c r="S49" s="29"/>
      <c r="T49" s="29"/>
      <c r="U49" s="29"/>
      <c r="V49" s="29"/>
      <c r="W49" s="29"/>
      <c r="X49" s="29"/>
      <c r="Y49" s="29"/>
      <c r="Z49" s="29"/>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68"/>
      <c r="AY49" s="73">
        <f t="shared" si="3"/>
        <v>0</v>
      </c>
      <c r="AZ49" s="68"/>
      <c r="BA49" s="84"/>
      <c r="BB49" s="29"/>
      <c r="BC49" s="29"/>
      <c r="BD49" s="29"/>
      <c r="BE49" s="29"/>
      <c r="BF49" s="88"/>
      <c r="BG49" s="93"/>
      <c r="BH49" s="79"/>
      <c r="BI49" s="88"/>
      <c r="BJ49" s="84"/>
      <c r="BK49" s="29"/>
      <c r="BL49" s="29"/>
      <c r="BM49" s="85"/>
      <c r="BN49" s="79"/>
      <c r="BO49" s="85"/>
      <c r="BP49" s="79"/>
      <c r="BQ49" s="88"/>
      <c r="BR49" s="84"/>
      <c r="BS49" s="29"/>
      <c r="BT49" s="85"/>
      <c r="BU49" s="164"/>
      <c r="BV49" s="79"/>
      <c r="BW49" s="85"/>
      <c r="BX49" s="93"/>
      <c r="BY49" s="93"/>
      <c r="BZ49" s="79"/>
      <c r="CA49" s="29"/>
      <c r="CB49" s="29"/>
      <c r="CC49" s="29"/>
      <c r="CD49" s="29"/>
      <c r="CE49" s="29"/>
      <c r="CF49" s="29"/>
      <c r="CG49" s="29"/>
      <c r="CH49" s="88"/>
      <c r="CI49" s="84"/>
      <c r="CJ49" s="29"/>
      <c r="CK49" s="29"/>
      <c r="CL49" s="85"/>
      <c r="CM49" s="79"/>
      <c r="CN49" s="29"/>
      <c r="CO49" s="85"/>
      <c r="CP49" s="72"/>
      <c r="CQ49" s="28"/>
      <c r="CR49" s="28"/>
      <c r="CS49" s="75"/>
      <c r="CT49" s="72"/>
      <c r="CU49" s="2">
        <f t="shared" si="2"/>
        <v>0</v>
      </c>
      <c r="CV49" s="112"/>
      <c r="CW49" s="29"/>
      <c r="CX49" s="102"/>
      <c r="CY49" s="113"/>
      <c r="CZ49" s="102"/>
      <c r="DA49" s="27"/>
      <c r="DB49" s="102"/>
      <c r="DC49" s="27"/>
      <c r="DD49" s="27"/>
      <c r="DE49" s="29"/>
      <c r="DF49" s="112"/>
      <c r="DG49" s="3">
        <f t="shared" si="6"/>
        <v>0</v>
      </c>
      <c r="DH49" s="114"/>
      <c r="DI49" s="64">
        <f t="shared" si="5"/>
        <v>0</v>
      </c>
      <c r="DJ49" s="1"/>
      <c r="DK49" s="1"/>
      <c r="DL49" s="1"/>
      <c r="DM49" s="1"/>
      <c r="DN49" s="1"/>
      <c r="DO49" s="1"/>
      <c r="DP49" s="1"/>
      <c r="DQ49" s="1"/>
      <c r="DR49" s="1"/>
      <c r="DS49" s="1"/>
      <c r="DT49" s="1"/>
      <c r="DU49" s="1"/>
    </row>
    <row r="50" spans="1:179" s="59" customFormat="1">
      <c r="A50" s="63">
        <v>41</v>
      </c>
      <c r="B50" s="15"/>
      <c r="C50" s="17"/>
      <c r="D50" s="123">
        <f t="shared" si="1"/>
        <v>0</v>
      </c>
      <c r="E50" s="26"/>
      <c r="F50" s="26"/>
      <c r="G50" s="26"/>
      <c r="H50" s="27"/>
      <c r="I50" s="27"/>
      <c r="J50" s="27"/>
      <c r="K50" s="27"/>
      <c r="L50" s="27"/>
      <c r="M50" s="27"/>
      <c r="N50" s="27"/>
      <c r="O50" s="27"/>
      <c r="P50" s="28"/>
      <c r="Q50" s="28"/>
      <c r="R50" s="28"/>
      <c r="S50" s="29"/>
      <c r="T50" s="29"/>
      <c r="U50" s="29"/>
      <c r="V50" s="29"/>
      <c r="W50" s="29"/>
      <c r="X50" s="29"/>
      <c r="Y50" s="29"/>
      <c r="Z50" s="29"/>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68"/>
      <c r="AY50" s="73">
        <f t="shared" si="3"/>
        <v>0</v>
      </c>
      <c r="AZ50" s="68"/>
      <c r="BA50" s="84"/>
      <c r="BB50" s="29"/>
      <c r="BC50" s="29"/>
      <c r="BD50" s="29"/>
      <c r="BE50" s="29"/>
      <c r="BF50" s="88"/>
      <c r="BG50" s="93"/>
      <c r="BH50" s="79"/>
      <c r="BI50" s="88"/>
      <c r="BJ50" s="84"/>
      <c r="BK50" s="29"/>
      <c r="BL50" s="29"/>
      <c r="BM50" s="85"/>
      <c r="BN50" s="79"/>
      <c r="BO50" s="85"/>
      <c r="BP50" s="79"/>
      <c r="BQ50" s="88"/>
      <c r="BR50" s="84"/>
      <c r="BS50" s="29"/>
      <c r="BT50" s="85"/>
      <c r="BU50" s="164"/>
      <c r="BV50" s="79"/>
      <c r="BW50" s="85"/>
      <c r="BX50" s="93"/>
      <c r="BY50" s="93"/>
      <c r="BZ50" s="79"/>
      <c r="CA50" s="29"/>
      <c r="CB50" s="29"/>
      <c r="CC50" s="29"/>
      <c r="CD50" s="29"/>
      <c r="CE50" s="29"/>
      <c r="CF50" s="29"/>
      <c r="CG50" s="29"/>
      <c r="CH50" s="88"/>
      <c r="CI50" s="84"/>
      <c r="CJ50" s="29"/>
      <c r="CK50" s="29"/>
      <c r="CL50" s="85"/>
      <c r="CM50" s="79"/>
      <c r="CN50" s="29"/>
      <c r="CO50" s="85"/>
      <c r="CP50" s="72"/>
      <c r="CQ50" s="28"/>
      <c r="CR50" s="28"/>
      <c r="CS50" s="75"/>
      <c r="CT50" s="72"/>
      <c r="CU50" s="2">
        <f t="shared" si="2"/>
        <v>0</v>
      </c>
      <c r="CV50" s="112"/>
      <c r="CW50" s="29"/>
      <c r="CX50" s="102"/>
      <c r="CY50" s="113"/>
      <c r="CZ50" s="102"/>
      <c r="DA50" s="27"/>
      <c r="DB50" s="102"/>
      <c r="DC50" s="27"/>
      <c r="DD50" s="27"/>
      <c r="DE50" s="29"/>
      <c r="DF50" s="112"/>
      <c r="DG50" s="3">
        <f t="shared" si="6"/>
        <v>0</v>
      </c>
      <c r="DH50" s="114"/>
      <c r="DI50" s="64">
        <f t="shared" si="5"/>
        <v>0</v>
      </c>
      <c r="DJ50" s="1"/>
      <c r="DK50" s="1"/>
      <c r="DL50" s="1"/>
      <c r="DM50" s="1"/>
      <c r="DN50" s="1"/>
      <c r="DO50" s="1"/>
      <c r="DP50" s="1"/>
      <c r="DQ50" s="1"/>
      <c r="DR50" s="1"/>
      <c r="DS50" s="1"/>
      <c r="DT50" s="1"/>
      <c r="DU50" s="1"/>
    </row>
    <row r="51" spans="1:179" s="59" customFormat="1">
      <c r="A51" s="63">
        <v>42</v>
      </c>
      <c r="B51" s="15"/>
      <c r="C51" s="17"/>
      <c r="D51" s="123">
        <f t="shared" si="1"/>
        <v>0</v>
      </c>
      <c r="E51" s="26"/>
      <c r="F51" s="26"/>
      <c r="G51" s="26"/>
      <c r="H51" s="27"/>
      <c r="I51" s="27"/>
      <c r="J51" s="27"/>
      <c r="K51" s="27"/>
      <c r="L51" s="27"/>
      <c r="M51" s="27"/>
      <c r="N51" s="27"/>
      <c r="O51" s="27"/>
      <c r="P51" s="28"/>
      <c r="Q51" s="28"/>
      <c r="R51" s="28"/>
      <c r="S51" s="29"/>
      <c r="T51" s="29"/>
      <c r="U51" s="29"/>
      <c r="V51" s="29"/>
      <c r="W51" s="29"/>
      <c r="X51" s="29"/>
      <c r="Y51" s="29"/>
      <c r="Z51" s="29"/>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68"/>
      <c r="AY51" s="73">
        <f t="shared" si="3"/>
        <v>0</v>
      </c>
      <c r="AZ51" s="68"/>
      <c r="BA51" s="84"/>
      <c r="BB51" s="29"/>
      <c r="BC51" s="29"/>
      <c r="BD51" s="29"/>
      <c r="BE51" s="29"/>
      <c r="BF51" s="88"/>
      <c r="BG51" s="93"/>
      <c r="BH51" s="79"/>
      <c r="BI51" s="88"/>
      <c r="BJ51" s="84"/>
      <c r="BK51" s="29"/>
      <c r="BL51" s="29"/>
      <c r="BM51" s="85"/>
      <c r="BN51" s="79"/>
      <c r="BO51" s="85"/>
      <c r="BP51" s="79"/>
      <c r="BQ51" s="88"/>
      <c r="BR51" s="84"/>
      <c r="BS51" s="29"/>
      <c r="BT51" s="85"/>
      <c r="BU51" s="164"/>
      <c r="BV51" s="79"/>
      <c r="BW51" s="85"/>
      <c r="BX51" s="93"/>
      <c r="BY51" s="93"/>
      <c r="BZ51" s="79"/>
      <c r="CA51" s="29"/>
      <c r="CB51" s="29"/>
      <c r="CC51" s="29"/>
      <c r="CD51" s="29"/>
      <c r="CE51" s="29"/>
      <c r="CF51" s="29"/>
      <c r="CG51" s="29"/>
      <c r="CH51" s="88"/>
      <c r="CI51" s="84"/>
      <c r="CJ51" s="29"/>
      <c r="CK51" s="29"/>
      <c r="CL51" s="85"/>
      <c r="CM51" s="79"/>
      <c r="CN51" s="29"/>
      <c r="CO51" s="85"/>
      <c r="CP51" s="72"/>
      <c r="CQ51" s="28"/>
      <c r="CR51" s="28"/>
      <c r="CS51" s="75"/>
      <c r="CT51" s="72"/>
      <c r="CU51" s="2">
        <f t="shared" si="2"/>
        <v>0</v>
      </c>
      <c r="CV51" s="112"/>
      <c r="CW51" s="29"/>
      <c r="CX51" s="102"/>
      <c r="CY51" s="113"/>
      <c r="CZ51" s="102"/>
      <c r="DA51" s="27"/>
      <c r="DB51" s="102"/>
      <c r="DC51" s="27"/>
      <c r="DD51" s="27"/>
      <c r="DE51" s="29"/>
      <c r="DF51" s="112"/>
      <c r="DG51" s="3">
        <f t="shared" si="6"/>
        <v>0</v>
      </c>
      <c r="DH51" s="114"/>
      <c r="DI51" s="64">
        <f t="shared" si="5"/>
        <v>0</v>
      </c>
      <c r="DJ51" s="1"/>
      <c r="DK51" s="1"/>
      <c r="DL51" s="1"/>
      <c r="DM51" s="1"/>
      <c r="DN51" s="1"/>
      <c r="DO51" s="1"/>
      <c r="DP51" s="1"/>
      <c r="DQ51" s="1"/>
      <c r="DR51" s="1"/>
      <c r="DS51" s="1"/>
      <c r="DT51" s="1"/>
      <c r="DU51" s="1"/>
    </row>
    <row r="52" spans="1:179" s="59" customFormat="1">
      <c r="A52" s="63">
        <v>43</v>
      </c>
      <c r="B52" s="15"/>
      <c r="C52" s="17"/>
      <c r="D52" s="123">
        <f t="shared" si="1"/>
        <v>0</v>
      </c>
      <c r="E52" s="26"/>
      <c r="F52" s="26"/>
      <c r="G52" s="26"/>
      <c r="H52" s="27"/>
      <c r="I52" s="27"/>
      <c r="J52" s="27"/>
      <c r="K52" s="27"/>
      <c r="L52" s="27"/>
      <c r="M52" s="27"/>
      <c r="N52" s="27"/>
      <c r="O52" s="27"/>
      <c r="P52" s="28"/>
      <c r="Q52" s="28"/>
      <c r="R52" s="28"/>
      <c r="S52" s="29"/>
      <c r="T52" s="29"/>
      <c r="U52" s="29"/>
      <c r="V52" s="29"/>
      <c r="W52" s="29"/>
      <c r="X52" s="29"/>
      <c r="Y52" s="29"/>
      <c r="Z52" s="29"/>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68"/>
      <c r="AY52" s="73">
        <f t="shared" si="3"/>
        <v>0</v>
      </c>
      <c r="AZ52" s="68"/>
      <c r="BA52" s="84"/>
      <c r="BB52" s="29"/>
      <c r="BC52" s="29"/>
      <c r="BD52" s="29"/>
      <c r="BE52" s="29"/>
      <c r="BF52" s="88"/>
      <c r="BG52" s="93"/>
      <c r="BH52" s="79"/>
      <c r="BI52" s="88"/>
      <c r="BJ52" s="84"/>
      <c r="BK52" s="29"/>
      <c r="BL52" s="29"/>
      <c r="BM52" s="85"/>
      <c r="BN52" s="79"/>
      <c r="BO52" s="85"/>
      <c r="BP52" s="79"/>
      <c r="BQ52" s="88"/>
      <c r="BR52" s="84"/>
      <c r="BS52" s="29"/>
      <c r="BT52" s="85"/>
      <c r="BU52" s="164"/>
      <c r="BV52" s="79"/>
      <c r="BW52" s="85"/>
      <c r="BX52" s="93"/>
      <c r="BY52" s="93"/>
      <c r="BZ52" s="79"/>
      <c r="CA52" s="29"/>
      <c r="CB52" s="29"/>
      <c r="CC52" s="29"/>
      <c r="CD52" s="29"/>
      <c r="CE52" s="29"/>
      <c r="CF52" s="29"/>
      <c r="CG52" s="29"/>
      <c r="CH52" s="88"/>
      <c r="CI52" s="84"/>
      <c r="CJ52" s="29"/>
      <c r="CK52" s="29"/>
      <c r="CL52" s="85"/>
      <c r="CM52" s="79"/>
      <c r="CN52" s="29"/>
      <c r="CO52" s="85"/>
      <c r="CP52" s="72"/>
      <c r="CQ52" s="28"/>
      <c r="CR52" s="28"/>
      <c r="CS52" s="75"/>
      <c r="CT52" s="72"/>
      <c r="CU52" s="2">
        <f t="shared" si="2"/>
        <v>0</v>
      </c>
      <c r="CV52" s="112"/>
      <c r="CW52" s="29"/>
      <c r="CX52" s="102"/>
      <c r="CY52" s="113"/>
      <c r="CZ52" s="102"/>
      <c r="DA52" s="27"/>
      <c r="DB52" s="102"/>
      <c r="DC52" s="27"/>
      <c r="DD52" s="27"/>
      <c r="DE52" s="29"/>
      <c r="DF52" s="112"/>
      <c r="DG52" s="3">
        <f t="shared" si="6"/>
        <v>0</v>
      </c>
      <c r="DH52" s="114"/>
      <c r="DI52" s="64">
        <f t="shared" si="5"/>
        <v>0</v>
      </c>
      <c r="DJ52" s="1"/>
      <c r="DK52" s="1"/>
      <c r="DL52" s="1"/>
      <c r="DM52" s="1"/>
      <c r="DN52" s="1"/>
      <c r="DO52" s="1"/>
      <c r="DP52" s="1"/>
      <c r="DQ52" s="1"/>
      <c r="DR52" s="1"/>
      <c r="DS52" s="1"/>
      <c r="DT52" s="1"/>
      <c r="DU52" s="1"/>
    </row>
    <row r="53" spans="1:179" s="59" customFormat="1">
      <c r="A53" s="63">
        <v>44</v>
      </c>
      <c r="B53" s="15"/>
      <c r="C53" s="17"/>
      <c r="D53" s="123">
        <f t="shared" si="1"/>
        <v>0</v>
      </c>
      <c r="E53" s="26"/>
      <c r="F53" s="26"/>
      <c r="G53" s="26"/>
      <c r="H53" s="27"/>
      <c r="I53" s="27"/>
      <c r="J53" s="27"/>
      <c r="K53" s="27"/>
      <c r="L53" s="27"/>
      <c r="M53" s="27"/>
      <c r="N53" s="27"/>
      <c r="O53" s="27"/>
      <c r="P53" s="28"/>
      <c r="Q53" s="28"/>
      <c r="R53" s="28"/>
      <c r="S53" s="29"/>
      <c r="T53" s="29"/>
      <c r="U53" s="29"/>
      <c r="V53" s="29"/>
      <c r="W53" s="29"/>
      <c r="X53" s="29"/>
      <c r="Y53" s="29"/>
      <c r="Z53" s="29"/>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68"/>
      <c r="AY53" s="73">
        <f t="shared" si="3"/>
        <v>0</v>
      </c>
      <c r="AZ53" s="68"/>
      <c r="BA53" s="84"/>
      <c r="BB53" s="29"/>
      <c r="BC53" s="29"/>
      <c r="BD53" s="29"/>
      <c r="BE53" s="29"/>
      <c r="BF53" s="88"/>
      <c r="BG53" s="93"/>
      <c r="BH53" s="79"/>
      <c r="BI53" s="88"/>
      <c r="BJ53" s="84"/>
      <c r="BK53" s="29"/>
      <c r="BL53" s="29"/>
      <c r="BM53" s="85"/>
      <c r="BN53" s="79"/>
      <c r="BO53" s="85"/>
      <c r="BP53" s="79"/>
      <c r="BQ53" s="88"/>
      <c r="BR53" s="84"/>
      <c r="BS53" s="29"/>
      <c r="BT53" s="85"/>
      <c r="BU53" s="164"/>
      <c r="BV53" s="79"/>
      <c r="BW53" s="85"/>
      <c r="BX53" s="93"/>
      <c r="BY53" s="93"/>
      <c r="BZ53" s="79"/>
      <c r="CA53" s="29"/>
      <c r="CB53" s="29"/>
      <c r="CC53" s="29"/>
      <c r="CD53" s="29"/>
      <c r="CE53" s="29"/>
      <c r="CF53" s="29"/>
      <c r="CG53" s="29"/>
      <c r="CH53" s="88"/>
      <c r="CI53" s="84"/>
      <c r="CJ53" s="29"/>
      <c r="CK53" s="29"/>
      <c r="CL53" s="85"/>
      <c r="CM53" s="79"/>
      <c r="CN53" s="29"/>
      <c r="CO53" s="85"/>
      <c r="CP53" s="72"/>
      <c r="CQ53" s="28"/>
      <c r="CR53" s="28"/>
      <c r="CS53" s="75"/>
      <c r="CT53" s="72"/>
      <c r="CU53" s="2">
        <f t="shared" si="2"/>
        <v>0</v>
      </c>
      <c r="CV53" s="112"/>
      <c r="CW53" s="29"/>
      <c r="CX53" s="102"/>
      <c r="CY53" s="113"/>
      <c r="CZ53" s="102"/>
      <c r="DA53" s="27"/>
      <c r="DB53" s="102"/>
      <c r="DC53" s="27"/>
      <c r="DD53" s="27"/>
      <c r="DE53" s="29"/>
      <c r="DF53" s="112"/>
      <c r="DG53" s="3">
        <f t="shared" si="6"/>
        <v>0</v>
      </c>
      <c r="DH53" s="114"/>
      <c r="DI53" s="64">
        <f t="shared" si="5"/>
        <v>0</v>
      </c>
      <c r="DJ53" s="1"/>
      <c r="DK53" s="1"/>
      <c r="DL53" s="1"/>
      <c r="DM53" s="1"/>
      <c r="DN53" s="1"/>
      <c r="DO53" s="1"/>
      <c r="DP53" s="1"/>
      <c r="DQ53" s="1"/>
      <c r="DR53" s="1"/>
      <c r="DS53" s="1"/>
      <c r="DT53" s="1"/>
      <c r="DU53" s="1"/>
    </row>
    <row r="54" spans="1:179" s="59" customFormat="1">
      <c r="A54" s="63">
        <v>45</v>
      </c>
      <c r="B54" s="15"/>
      <c r="C54" s="17"/>
      <c r="D54" s="123">
        <f t="shared" si="1"/>
        <v>0</v>
      </c>
      <c r="E54" s="26"/>
      <c r="F54" s="26"/>
      <c r="G54" s="26"/>
      <c r="H54" s="27"/>
      <c r="I54" s="27"/>
      <c r="J54" s="27"/>
      <c r="K54" s="27"/>
      <c r="L54" s="27"/>
      <c r="M54" s="27"/>
      <c r="N54" s="27"/>
      <c r="O54" s="27"/>
      <c r="P54" s="28"/>
      <c r="Q54" s="28"/>
      <c r="R54" s="28"/>
      <c r="S54" s="29"/>
      <c r="T54" s="29"/>
      <c r="U54" s="29"/>
      <c r="V54" s="29"/>
      <c r="W54" s="29"/>
      <c r="X54" s="29"/>
      <c r="Y54" s="29"/>
      <c r="Z54" s="29"/>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68"/>
      <c r="AY54" s="73">
        <f t="shared" si="3"/>
        <v>0</v>
      </c>
      <c r="AZ54" s="68"/>
      <c r="BA54" s="84"/>
      <c r="BB54" s="29"/>
      <c r="BC54" s="29"/>
      <c r="BD54" s="29"/>
      <c r="BE54" s="29"/>
      <c r="BF54" s="88"/>
      <c r="BG54" s="93"/>
      <c r="BH54" s="79"/>
      <c r="BI54" s="88"/>
      <c r="BJ54" s="84"/>
      <c r="BK54" s="29"/>
      <c r="BL54" s="29"/>
      <c r="BM54" s="85"/>
      <c r="BN54" s="79"/>
      <c r="BO54" s="85"/>
      <c r="BP54" s="79"/>
      <c r="BQ54" s="88"/>
      <c r="BR54" s="84"/>
      <c r="BS54" s="29"/>
      <c r="BT54" s="85"/>
      <c r="BU54" s="164"/>
      <c r="BV54" s="79"/>
      <c r="BW54" s="85"/>
      <c r="BX54" s="93"/>
      <c r="BY54" s="93"/>
      <c r="BZ54" s="79"/>
      <c r="CA54" s="29"/>
      <c r="CB54" s="29"/>
      <c r="CC54" s="29"/>
      <c r="CD54" s="29"/>
      <c r="CE54" s="29"/>
      <c r="CF54" s="29"/>
      <c r="CG54" s="29"/>
      <c r="CH54" s="88"/>
      <c r="CI54" s="84"/>
      <c r="CJ54" s="29"/>
      <c r="CK54" s="29"/>
      <c r="CL54" s="85"/>
      <c r="CM54" s="79"/>
      <c r="CN54" s="29"/>
      <c r="CO54" s="85"/>
      <c r="CP54" s="72"/>
      <c r="CQ54" s="28"/>
      <c r="CR54" s="28"/>
      <c r="CS54" s="75"/>
      <c r="CT54" s="72"/>
      <c r="CU54" s="2">
        <f t="shared" si="2"/>
        <v>0</v>
      </c>
      <c r="CV54" s="112"/>
      <c r="CW54" s="29"/>
      <c r="CX54" s="102"/>
      <c r="CY54" s="113"/>
      <c r="CZ54" s="102"/>
      <c r="DA54" s="27"/>
      <c r="DB54" s="102"/>
      <c r="DC54" s="27"/>
      <c r="DD54" s="27"/>
      <c r="DE54" s="29"/>
      <c r="DF54" s="112"/>
      <c r="DG54" s="3">
        <f t="shared" si="6"/>
        <v>0</v>
      </c>
      <c r="DH54" s="114"/>
      <c r="DI54" s="64">
        <f t="shared" si="5"/>
        <v>0</v>
      </c>
      <c r="DJ54" s="1"/>
      <c r="DK54" s="1"/>
      <c r="DL54" s="1"/>
      <c r="DM54" s="1"/>
      <c r="DN54" s="1"/>
      <c r="DO54" s="1"/>
      <c r="DP54" s="1"/>
      <c r="DQ54" s="1"/>
      <c r="DR54" s="1"/>
      <c r="DS54" s="1"/>
      <c r="DT54" s="1"/>
      <c r="DU54" s="1"/>
    </row>
    <row r="55" spans="1:179" s="59" customFormat="1" ht="19.7" customHeight="1">
      <c r="A55" s="321"/>
      <c r="B55" s="332"/>
      <c r="C55" s="325" t="s">
        <v>183</v>
      </c>
      <c r="D55" s="208">
        <f t="shared" ref="D55:X55" si="7">SUM(D10:D54)</f>
        <v>0</v>
      </c>
      <c r="E55" s="276">
        <f>SUM(E10:E54)</f>
        <v>0</v>
      </c>
      <c r="F55" s="276">
        <f t="shared" si="7"/>
        <v>0</v>
      </c>
      <c r="G55" s="276">
        <f t="shared" si="7"/>
        <v>0</v>
      </c>
      <c r="H55" s="276">
        <f t="shared" si="7"/>
        <v>0</v>
      </c>
      <c r="I55" s="276">
        <f t="shared" si="7"/>
        <v>0</v>
      </c>
      <c r="J55" s="276">
        <f t="shared" si="7"/>
        <v>0</v>
      </c>
      <c r="K55" s="276">
        <f t="shared" si="7"/>
        <v>0</v>
      </c>
      <c r="L55" s="276">
        <f t="shared" si="7"/>
        <v>0</v>
      </c>
      <c r="M55" s="276">
        <f t="shared" si="7"/>
        <v>0</v>
      </c>
      <c r="N55" s="276">
        <f t="shared" si="7"/>
        <v>0</v>
      </c>
      <c r="O55" s="276">
        <f t="shared" si="7"/>
        <v>0</v>
      </c>
      <c r="P55" s="276">
        <f t="shared" si="7"/>
        <v>0</v>
      </c>
      <c r="Q55" s="276">
        <f t="shared" si="7"/>
        <v>0</v>
      </c>
      <c r="R55" s="276">
        <f t="shared" si="7"/>
        <v>0</v>
      </c>
      <c r="S55" s="276">
        <f t="shared" si="7"/>
        <v>0</v>
      </c>
      <c r="T55" s="276">
        <f t="shared" si="7"/>
        <v>0</v>
      </c>
      <c r="U55" s="208">
        <f t="shared" si="7"/>
        <v>0</v>
      </c>
      <c r="V55" s="208">
        <f t="shared" si="7"/>
        <v>0</v>
      </c>
      <c r="W55" s="208">
        <f t="shared" si="7"/>
        <v>0</v>
      </c>
      <c r="X55" s="208">
        <f t="shared" si="7"/>
        <v>0</v>
      </c>
      <c r="Y55" s="208">
        <f>SUM(Y10:Y54)</f>
        <v>0</v>
      </c>
      <c r="Z55" s="208">
        <f>SUM(Z10:Z54)</f>
        <v>0</v>
      </c>
      <c r="AA55" s="208">
        <f>SUM(AA9:AA54)</f>
        <v>0</v>
      </c>
      <c r="AB55" s="276">
        <f>SUM(AB10:AB54)</f>
        <v>0</v>
      </c>
      <c r="AC55" s="276">
        <f>SUM(AC9:AC54)</f>
        <v>0</v>
      </c>
      <c r="AD55" s="276">
        <f>SUM(AD10:AD54)</f>
        <v>0</v>
      </c>
      <c r="AE55" s="276">
        <f>SUM(AE9:AE54)</f>
        <v>0</v>
      </c>
      <c r="AF55" s="276">
        <f t="shared" ref="AF55:AX55" si="8">SUM(AF10:AF54)</f>
        <v>0</v>
      </c>
      <c r="AG55" s="276">
        <f t="shared" si="8"/>
        <v>0</v>
      </c>
      <c r="AH55" s="276">
        <f t="shared" si="8"/>
        <v>0</v>
      </c>
      <c r="AI55" s="276">
        <f t="shared" si="8"/>
        <v>0</v>
      </c>
      <c r="AJ55" s="276">
        <f t="shared" si="8"/>
        <v>0</v>
      </c>
      <c r="AK55" s="276">
        <f t="shared" si="8"/>
        <v>0</v>
      </c>
      <c r="AL55" s="276">
        <f t="shared" si="8"/>
        <v>0</v>
      </c>
      <c r="AM55" s="276">
        <f t="shared" si="8"/>
        <v>0</v>
      </c>
      <c r="AN55" s="276">
        <f t="shared" si="8"/>
        <v>0</v>
      </c>
      <c r="AO55" s="276">
        <f t="shared" si="8"/>
        <v>0</v>
      </c>
      <c r="AP55" s="276">
        <f t="shared" si="8"/>
        <v>0</v>
      </c>
      <c r="AQ55" s="276">
        <f t="shared" si="8"/>
        <v>0</v>
      </c>
      <c r="AR55" s="276">
        <f t="shared" si="8"/>
        <v>0</v>
      </c>
      <c r="AS55" s="276">
        <f t="shared" si="8"/>
        <v>0</v>
      </c>
      <c r="AT55" s="276">
        <f t="shared" si="8"/>
        <v>0</v>
      </c>
      <c r="AU55" s="276">
        <f t="shared" si="8"/>
        <v>0</v>
      </c>
      <c r="AV55" s="276">
        <f t="shared" si="8"/>
        <v>0</v>
      </c>
      <c r="AW55" s="276">
        <f t="shared" si="8"/>
        <v>0</v>
      </c>
      <c r="AX55" s="313">
        <f t="shared" si="8"/>
        <v>0</v>
      </c>
      <c r="AY55" s="312">
        <f>SUM(AY10:AY54)</f>
        <v>0</v>
      </c>
      <c r="AZ55" s="313">
        <f>BA56+BG55+BH56+BJ56+BP56+BR56+BU55+BV56+BY55+BZ56+CI56+CM56+CP56+BN56+BX55</f>
        <v>0</v>
      </c>
      <c r="BA55" s="157">
        <f t="shared" ref="BA55:CS55" si="9">SUM(BA10:BA54)</f>
        <v>0</v>
      </c>
      <c r="BB55" s="149">
        <f t="shared" si="9"/>
        <v>0</v>
      </c>
      <c r="BC55" s="149">
        <f t="shared" si="9"/>
        <v>0</v>
      </c>
      <c r="BD55" s="149">
        <f t="shared" si="9"/>
        <v>0</v>
      </c>
      <c r="BE55" s="149">
        <f t="shared" si="9"/>
        <v>0</v>
      </c>
      <c r="BF55" s="148">
        <f t="shared" si="9"/>
        <v>0</v>
      </c>
      <c r="BG55" s="314">
        <f t="shared" si="9"/>
        <v>0</v>
      </c>
      <c r="BH55" s="156">
        <f t="shared" si="9"/>
        <v>0</v>
      </c>
      <c r="BI55" s="148">
        <f t="shared" si="9"/>
        <v>0</v>
      </c>
      <c r="BJ55" s="157">
        <f t="shared" si="9"/>
        <v>0</v>
      </c>
      <c r="BK55" s="149">
        <f t="shared" si="9"/>
        <v>0</v>
      </c>
      <c r="BL55" s="149">
        <f t="shared" si="9"/>
        <v>0</v>
      </c>
      <c r="BM55" s="65">
        <f t="shared" si="9"/>
        <v>0</v>
      </c>
      <c r="BN55" s="156">
        <f t="shared" si="9"/>
        <v>0</v>
      </c>
      <c r="BO55" s="65">
        <f t="shared" si="9"/>
        <v>0</v>
      </c>
      <c r="BP55" s="156">
        <f t="shared" si="9"/>
        <v>0</v>
      </c>
      <c r="BQ55" s="148">
        <f t="shared" si="9"/>
        <v>0</v>
      </c>
      <c r="BR55" s="157">
        <f>SUM(BR10:BR54)</f>
        <v>0</v>
      </c>
      <c r="BS55" s="149">
        <f t="shared" ref="BS55:BT55" si="10">SUM(BS10:BS54)</f>
        <v>0</v>
      </c>
      <c r="BT55" s="65">
        <f t="shared" si="10"/>
        <v>0</v>
      </c>
      <c r="BU55" s="366">
        <f t="shared" si="9"/>
        <v>0</v>
      </c>
      <c r="BV55" s="156">
        <f t="shared" si="9"/>
        <v>0</v>
      </c>
      <c r="BW55" s="65">
        <f t="shared" si="9"/>
        <v>0</v>
      </c>
      <c r="BX55" s="314">
        <f t="shared" si="9"/>
        <v>0</v>
      </c>
      <c r="BY55" s="314">
        <f t="shared" si="9"/>
        <v>0</v>
      </c>
      <c r="BZ55" s="156">
        <f t="shared" si="9"/>
        <v>0</v>
      </c>
      <c r="CA55" s="149">
        <f t="shared" si="9"/>
        <v>0</v>
      </c>
      <c r="CB55" s="149">
        <f t="shared" si="9"/>
        <v>0</v>
      </c>
      <c r="CC55" s="149">
        <f t="shared" si="9"/>
        <v>0</v>
      </c>
      <c r="CD55" s="149">
        <f t="shared" si="9"/>
        <v>0</v>
      </c>
      <c r="CE55" s="149">
        <f t="shared" si="9"/>
        <v>0</v>
      </c>
      <c r="CF55" s="149">
        <f t="shared" si="9"/>
        <v>0</v>
      </c>
      <c r="CG55" s="149">
        <f t="shared" si="9"/>
        <v>0</v>
      </c>
      <c r="CH55" s="148">
        <f t="shared" si="9"/>
        <v>0</v>
      </c>
      <c r="CI55" s="157">
        <f t="shared" si="9"/>
        <v>0</v>
      </c>
      <c r="CJ55" s="149">
        <f t="shared" si="9"/>
        <v>0</v>
      </c>
      <c r="CK55" s="149">
        <f t="shared" si="9"/>
        <v>0</v>
      </c>
      <c r="CL55" s="65">
        <f t="shared" si="9"/>
        <v>0</v>
      </c>
      <c r="CM55" s="156">
        <f t="shared" si="9"/>
        <v>0</v>
      </c>
      <c r="CN55" s="149">
        <f t="shared" si="9"/>
        <v>0</v>
      </c>
      <c r="CO55" s="65">
        <f t="shared" si="9"/>
        <v>0</v>
      </c>
      <c r="CP55" s="156">
        <f t="shared" si="9"/>
        <v>0</v>
      </c>
      <c r="CQ55" s="149">
        <f t="shared" si="9"/>
        <v>0</v>
      </c>
      <c r="CR55" s="149">
        <f t="shared" si="9"/>
        <v>0</v>
      </c>
      <c r="CS55" s="65">
        <f t="shared" si="9"/>
        <v>0</v>
      </c>
      <c r="CT55" s="350">
        <f>AZ55</f>
        <v>0</v>
      </c>
      <c r="CU55" s="4">
        <f>SUM(CU10:CU54)</f>
        <v>0</v>
      </c>
      <c r="CV55" s="149">
        <f>DF55+DH55</f>
        <v>0</v>
      </c>
      <c r="CW55" s="149">
        <f>SUM(CW10:CW54)</f>
        <v>0</v>
      </c>
      <c r="CX55" s="149">
        <f>SUM(CX10:CX54)</f>
        <v>0</v>
      </c>
      <c r="CY55" s="149">
        <f>SUM(CY10:CY54)</f>
        <v>0</v>
      </c>
      <c r="CZ55" s="149">
        <f>CI56</f>
        <v>0</v>
      </c>
      <c r="DA55" s="149">
        <f>SUM(DA10:DA54)</f>
        <v>0</v>
      </c>
      <c r="DB55" s="149">
        <f>CM56</f>
        <v>0</v>
      </c>
      <c r="DC55" s="149">
        <f>SUM(DC10:DC54)</f>
        <v>0</v>
      </c>
      <c r="DD55" s="149">
        <f>CP56</f>
        <v>0</v>
      </c>
      <c r="DE55" s="149">
        <f>SUM(DE10:DE54)</f>
        <v>0</v>
      </c>
      <c r="DF55" s="149">
        <f>BA56</f>
        <v>0</v>
      </c>
      <c r="DG55" s="149">
        <f>SUM(DG10:DG54)</f>
        <v>0</v>
      </c>
      <c r="DH55" s="149">
        <f>BZ56+BY55+BV56+BU55+BR56+BP56+BJ56+BH56+BG55+BX55+BN56</f>
        <v>0</v>
      </c>
      <c r="DI55" s="65">
        <f>SUM(DI10:DI54)</f>
        <v>0</v>
      </c>
      <c r="DJ55" s="1"/>
      <c r="DK55" s="1"/>
      <c r="DL55" s="1"/>
      <c r="DM55" s="1"/>
      <c r="DN55" s="1"/>
      <c r="DO55" s="1"/>
      <c r="DP55" s="1"/>
      <c r="DQ55" s="1"/>
      <c r="DR55" s="1"/>
      <c r="DS55" s="1"/>
      <c r="DT55" s="1"/>
      <c r="DU55" s="1"/>
    </row>
    <row r="56" spans="1:179" s="59" customFormat="1" ht="19.7" customHeight="1">
      <c r="A56" s="321"/>
      <c r="B56" s="332"/>
      <c r="C56" s="325"/>
      <c r="D56" s="208"/>
      <c r="E56" s="276"/>
      <c r="F56" s="276"/>
      <c r="G56" s="276"/>
      <c r="H56" s="276"/>
      <c r="I56" s="276"/>
      <c r="J56" s="276"/>
      <c r="K56" s="276"/>
      <c r="L56" s="276"/>
      <c r="M56" s="276"/>
      <c r="N56" s="276"/>
      <c r="O56" s="276"/>
      <c r="P56" s="276"/>
      <c r="Q56" s="276"/>
      <c r="R56" s="276"/>
      <c r="S56" s="276"/>
      <c r="T56" s="276"/>
      <c r="U56" s="208"/>
      <c r="V56" s="208"/>
      <c r="W56" s="208"/>
      <c r="X56" s="208"/>
      <c r="Y56" s="208"/>
      <c r="Z56" s="208"/>
      <c r="AA56" s="208"/>
      <c r="AB56" s="276"/>
      <c r="AC56" s="276"/>
      <c r="AD56" s="276"/>
      <c r="AE56" s="276"/>
      <c r="AF56" s="276"/>
      <c r="AG56" s="276"/>
      <c r="AH56" s="276"/>
      <c r="AI56" s="276"/>
      <c r="AJ56" s="276"/>
      <c r="AK56" s="276"/>
      <c r="AL56" s="276"/>
      <c r="AM56" s="276"/>
      <c r="AN56" s="276"/>
      <c r="AO56" s="276"/>
      <c r="AP56" s="276"/>
      <c r="AQ56" s="276"/>
      <c r="AR56" s="276"/>
      <c r="AS56" s="276"/>
      <c r="AT56" s="276"/>
      <c r="AU56" s="276"/>
      <c r="AV56" s="276"/>
      <c r="AW56" s="276"/>
      <c r="AX56" s="313"/>
      <c r="AY56" s="312"/>
      <c r="AZ56" s="313"/>
      <c r="BA56" s="207">
        <f>SUM(BA55:BF55)</f>
        <v>0</v>
      </c>
      <c r="BB56" s="208"/>
      <c r="BC56" s="208"/>
      <c r="BD56" s="208"/>
      <c r="BE56" s="208"/>
      <c r="BF56" s="209"/>
      <c r="BG56" s="314"/>
      <c r="BH56" s="304">
        <f>BH55+BI55</f>
        <v>0</v>
      </c>
      <c r="BI56" s="209"/>
      <c r="BJ56" s="207">
        <f>BJ55+BK55+BL55+BM55</f>
        <v>0</v>
      </c>
      <c r="BK56" s="208"/>
      <c r="BL56" s="208"/>
      <c r="BM56" s="315"/>
      <c r="BN56" s="304">
        <f>BN55+BO55</f>
        <v>0</v>
      </c>
      <c r="BO56" s="315"/>
      <c r="BP56" s="304">
        <f>BP55+BQ55</f>
        <v>0</v>
      </c>
      <c r="BQ56" s="209"/>
      <c r="BR56" s="207">
        <f>BR55+BS55+BT55</f>
        <v>0</v>
      </c>
      <c r="BS56" s="208"/>
      <c r="BT56" s="315"/>
      <c r="BU56" s="366"/>
      <c r="BV56" s="280">
        <f>BV55+BW55</f>
        <v>0</v>
      </c>
      <c r="BW56" s="281"/>
      <c r="BX56" s="314"/>
      <c r="BY56" s="314"/>
      <c r="BZ56" s="304">
        <f>SUM(BZ55:CH55)</f>
        <v>0</v>
      </c>
      <c r="CA56" s="208"/>
      <c r="CB56" s="208"/>
      <c r="CC56" s="208"/>
      <c r="CD56" s="208"/>
      <c r="CE56" s="208"/>
      <c r="CF56" s="208"/>
      <c r="CG56" s="208"/>
      <c r="CH56" s="209"/>
      <c r="CI56" s="207">
        <f>CI55+CK55+CL55+CJ55</f>
        <v>0</v>
      </c>
      <c r="CJ56" s="208"/>
      <c r="CK56" s="208"/>
      <c r="CL56" s="315"/>
      <c r="CM56" s="304">
        <f>SUM(CM55:CO55)</f>
        <v>0</v>
      </c>
      <c r="CN56" s="208"/>
      <c r="CO56" s="315"/>
      <c r="CP56" s="304">
        <f>CP55+CR55+CS55+CQ55</f>
        <v>0</v>
      </c>
      <c r="CQ56" s="208"/>
      <c r="CR56" s="208"/>
      <c r="CS56" s="315"/>
      <c r="CT56" s="350"/>
      <c r="CU56" s="4"/>
      <c r="CV56" s="5"/>
      <c r="CW56" s="5">
        <f>CW55+CW9</f>
        <v>0</v>
      </c>
      <c r="CX56" s="5"/>
      <c r="CY56" s="5"/>
      <c r="CZ56" s="5"/>
      <c r="DA56" s="5">
        <f>DA9+DA55-CZ55</f>
        <v>0</v>
      </c>
      <c r="DB56" s="5"/>
      <c r="DC56" s="5">
        <f>DC9+DC55-DB55</f>
        <v>0</v>
      </c>
      <c r="DD56" s="5"/>
      <c r="DE56" s="5">
        <f>DE9+DE55-DD55</f>
        <v>0</v>
      </c>
      <c r="DF56" s="5"/>
      <c r="DG56" s="5"/>
      <c r="DH56" s="6"/>
      <c r="DI56" s="66"/>
      <c r="DJ56" s="1"/>
      <c r="DK56" s="1"/>
      <c r="DL56" s="1"/>
      <c r="DM56" s="1"/>
      <c r="DN56" s="1"/>
      <c r="DO56" s="1"/>
      <c r="DP56" s="1"/>
      <c r="DQ56" s="1"/>
      <c r="DR56" s="1"/>
      <c r="DS56" s="1"/>
      <c r="DT56" s="1"/>
      <c r="DU56" s="1"/>
    </row>
    <row r="57" spans="1:179" s="59" customFormat="1">
      <c r="A57" s="321"/>
      <c r="B57" s="323">
        <f>F57+H57+P57+R57+T57+V57+Z57+AB57+AD57+AF57+AH57+AJ57+AL57+AN57+AP57+AR57+AX57+CU57+X57+AT57+AZ57+J57+L57+N57+P57+AV57</f>
        <v>0</v>
      </c>
      <c r="C57" s="325" t="s">
        <v>184</v>
      </c>
      <c r="D57" s="327">
        <f>E57+G57+O57+Q57+S57+U57+Y57+AA57+AC57+AE57+AG57+AI57+AK57+AM57+AO57+AQ57+AW57+CT57+W57+AS57+AY57+AU57+M57+K57+I57</f>
        <v>0</v>
      </c>
      <c r="E57" s="277">
        <f>E9+E55-F55</f>
        <v>0</v>
      </c>
      <c r="F57" s="277"/>
      <c r="G57" s="277"/>
      <c r="H57" s="277">
        <f>H9+H55-G55</f>
        <v>0</v>
      </c>
      <c r="I57" s="277">
        <f>I9+I55-J55</f>
        <v>0</v>
      </c>
      <c r="J57" s="210"/>
      <c r="K57" s="210"/>
      <c r="L57" s="277">
        <f>L9+L55-K55</f>
        <v>0</v>
      </c>
      <c r="M57" s="277">
        <f>M9+M55-N55</f>
        <v>0</v>
      </c>
      <c r="N57" s="210"/>
      <c r="O57" s="277">
        <f>O9+O55-P55</f>
        <v>0</v>
      </c>
      <c r="P57" s="210"/>
      <c r="Q57" s="277">
        <f>Q9+Q55-R55</f>
        <v>0</v>
      </c>
      <c r="R57" s="277"/>
      <c r="S57" s="277">
        <f>S9+S55-T55</f>
        <v>0</v>
      </c>
      <c r="T57" s="277"/>
      <c r="U57" s="210">
        <f>U55+U9-V55</f>
        <v>0</v>
      </c>
      <c r="V57" s="210"/>
      <c r="W57" s="210">
        <f>W55+W9-X55</f>
        <v>0</v>
      </c>
      <c r="X57" s="210"/>
      <c r="Y57" s="210"/>
      <c r="Z57" s="210">
        <f>Z55+Z9-Y55</f>
        <v>0</v>
      </c>
      <c r="AA57" s="277"/>
      <c r="AB57" s="277">
        <f>AB9+AB55-AA55</f>
        <v>0</v>
      </c>
      <c r="AC57" s="277"/>
      <c r="AD57" s="277">
        <f>AD9+AD55-AC55</f>
        <v>0</v>
      </c>
      <c r="AE57" s="277"/>
      <c r="AF57" s="273">
        <f>AF9+AF55-AE55</f>
        <v>0</v>
      </c>
      <c r="AG57" s="277">
        <f>AG9+AG55-AH55</f>
        <v>0</v>
      </c>
      <c r="AH57" s="210"/>
      <c r="AI57" s="210"/>
      <c r="AJ57" s="210">
        <f>AJ55+AJ9-AI55</f>
        <v>0</v>
      </c>
      <c r="AK57" s="210"/>
      <c r="AL57" s="210">
        <f>AL9+AL55-AK55</f>
        <v>0</v>
      </c>
      <c r="AM57" s="210"/>
      <c r="AN57" s="210">
        <f>AN9+AN55-AM55</f>
        <v>0</v>
      </c>
      <c r="AO57" s="210"/>
      <c r="AP57" s="210">
        <f>AP9+AP55-AO55</f>
        <v>0</v>
      </c>
      <c r="AQ57" s="210"/>
      <c r="AR57" s="210">
        <f>AR9+AR55-AQ55</f>
        <v>0</v>
      </c>
      <c r="AS57" s="210"/>
      <c r="AT57" s="210">
        <f>AT9+AT55-AS55</f>
        <v>0</v>
      </c>
      <c r="AU57" s="210"/>
      <c r="AV57" s="210">
        <f>AV9+AV55-AU55</f>
        <v>0</v>
      </c>
      <c r="AW57" s="210"/>
      <c r="AX57" s="212">
        <f>AX9+AX55-AW55</f>
        <v>0</v>
      </c>
      <c r="AY57" s="302"/>
      <c r="AZ57" s="212"/>
      <c r="BA57" s="87">
        <f t="shared" ref="BA57:BZ57" si="11">SUM(BA9,BA55)</f>
        <v>0</v>
      </c>
      <c r="BB57" s="155">
        <f t="shared" si="11"/>
        <v>0</v>
      </c>
      <c r="BC57" s="155">
        <f>SUM(BC9,BC55)</f>
        <v>0</v>
      </c>
      <c r="BD57" s="155">
        <f t="shared" si="11"/>
        <v>0</v>
      </c>
      <c r="BE57" s="155">
        <f t="shared" si="11"/>
        <v>0</v>
      </c>
      <c r="BF57" s="57">
        <f t="shared" si="11"/>
        <v>0</v>
      </c>
      <c r="BG57" s="285">
        <f t="shared" si="11"/>
        <v>0</v>
      </c>
      <c r="BH57" s="58">
        <f t="shared" si="11"/>
        <v>0</v>
      </c>
      <c r="BI57" s="57">
        <f t="shared" si="11"/>
        <v>0</v>
      </c>
      <c r="BJ57" s="87">
        <f t="shared" si="11"/>
        <v>0</v>
      </c>
      <c r="BK57" s="155">
        <f t="shared" si="11"/>
        <v>0</v>
      </c>
      <c r="BL57" s="155">
        <f t="shared" si="11"/>
        <v>0</v>
      </c>
      <c r="BM57" s="95">
        <f t="shared" si="11"/>
        <v>0</v>
      </c>
      <c r="BN57" s="58">
        <f t="shared" si="11"/>
        <v>0</v>
      </c>
      <c r="BO57" s="95">
        <f t="shared" si="11"/>
        <v>0</v>
      </c>
      <c r="BP57" s="58">
        <f t="shared" si="11"/>
        <v>0</v>
      </c>
      <c r="BQ57" s="57">
        <f t="shared" si="11"/>
        <v>0</v>
      </c>
      <c r="BR57" s="174">
        <f t="shared" si="11"/>
        <v>0</v>
      </c>
      <c r="BS57" s="176">
        <f t="shared" si="11"/>
        <v>0</v>
      </c>
      <c r="BT57" s="177">
        <f t="shared" si="11"/>
        <v>0</v>
      </c>
      <c r="BU57" s="370">
        <f t="shared" si="11"/>
        <v>0</v>
      </c>
      <c r="BV57" s="81">
        <f t="shared" si="11"/>
        <v>0</v>
      </c>
      <c r="BW57" s="158">
        <f t="shared" si="11"/>
        <v>0</v>
      </c>
      <c r="BX57" s="334">
        <f t="shared" si="11"/>
        <v>0</v>
      </c>
      <c r="BY57" s="334">
        <f t="shared" si="11"/>
        <v>0</v>
      </c>
      <c r="BZ57" s="81">
        <f t="shared" si="11"/>
        <v>0</v>
      </c>
      <c r="CA57" s="147">
        <f t="shared" ref="CA57:CG57" si="12">CA9+CA55</f>
        <v>0</v>
      </c>
      <c r="CB57" s="147">
        <f t="shared" si="12"/>
        <v>0</v>
      </c>
      <c r="CC57" s="147">
        <f t="shared" si="12"/>
        <v>0</v>
      </c>
      <c r="CD57" s="147">
        <f t="shared" si="12"/>
        <v>0</v>
      </c>
      <c r="CE57" s="147">
        <f t="shared" si="12"/>
        <v>0</v>
      </c>
      <c r="CF57" s="147">
        <f t="shared" si="12"/>
        <v>0</v>
      </c>
      <c r="CG57" s="147">
        <f t="shared" si="12"/>
        <v>0</v>
      </c>
      <c r="CH57" s="99">
        <f>SUM(CH9,CH55)</f>
        <v>0</v>
      </c>
      <c r="CI57" s="97">
        <f>CI55+CI9</f>
        <v>0</v>
      </c>
      <c r="CJ57" s="147">
        <f t="shared" ref="CJ57:CS57" si="13">CJ55+CJ9</f>
        <v>0</v>
      </c>
      <c r="CK57" s="147">
        <f t="shared" si="13"/>
        <v>0</v>
      </c>
      <c r="CL57" s="158">
        <f t="shared" si="13"/>
        <v>0</v>
      </c>
      <c r="CM57" s="81">
        <f t="shared" si="13"/>
        <v>0</v>
      </c>
      <c r="CN57" s="147">
        <f t="shared" si="13"/>
        <v>0</v>
      </c>
      <c r="CO57" s="158">
        <f t="shared" si="13"/>
        <v>0</v>
      </c>
      <c r="CP57" s="81">
        <f t="shared" si="13"/>
        <v>0</v>
      </c>
      <c r="CQ57" s="147">
        <f t="shared" si="13"/>
        <v>0</v>
      </c>
      <c r="CR57" s="147">
        <f t="shared" si="13"/>
        <v>0</v>
      </c>
      <c r="CS57" s="158">
        <f t="shared" si="13"/>
        <v>0</v>
      </c>
      <c r="CT57" s="367"/>
      <c r="CU57" s="369">
        <f>CU9+CU55-CT55</f>
        <v>0</v>
      </c>
      <c r="CV57" s="287"/>
      <c r="CW57" s="287">
        <f>CW55+CW9-CV55</f>
        <v>0</v>
      </c>
      <c r="CX57" s="287"/>
      <c r="CY57" s="287">
        <f>CY55+CY9-CX55</f>
        <v>0</v>
      </c>
      <c r="CZ57" s="287"/>
      <c r="DA57" s="287">
        <f>DA55+DA9-CZ55</f>
        <v>0</v>
      </c>
      <c r="DB57" s="273"/>
      <c r="DC57" s="273">
        <f>DC9+DC55-DB55</f>
        <v>0</v>
      </c>
      <c r="DD57" s="273"/>
      <c r="DE57" s="273">
        <f>DE55+DE9-DD55</f>
        <v>0</v>
      </c>
      <c r="DF57" s="273"/>
      <c r="DG57" s="273">
        <f>DG9+DG55-DF55</f>
        <v>0</v>
      </c>
      <c r="DH57" s="273"/>
      <c r="DI57" s="316">
        <f>DI55+DI9-DH55</f>
        <v>0</v>
      </c>
      <c r="DJ57" s="1"/>
      <c r="DK57" s="1"/>
      <c r="DL57" s="1"/>
      <c r="DM57" s="1"/>
      <c r="DN57" s="1"/>
      <c r="DO57" s="1"/>
      <c r="DP57" s="1"/>
      <c r="DQ57" s="1"/>
      <c r="DR57" s="1"/>
      <c r="DS57" s="1"/>
      <c r="DT57" s="1"/>
      <c r="DU57" s="1"/>
    </row>
    <row r="58" spans="1:179" s="59" customFormat="1" ht="15.75" thickBot="1">
      <c r="A58" s="322"/>
      <c r="B58" s="324"/>
      <c r="C58" s="326"/>
      <c r="D58" s="215"/>
      <c r="E58" s="278"/>
      <c r="F58" s="278"/>
      <c r="G58" s="278"/>
      <c r="H58" s="278"/>
      <c r="I58" s="278"/>
      <c r="J58" s="211"/>
      <c r="K58" s="211"/>
      <c r="L58" s="278"/>
      <c r="M58" s="278"/>
      <c r="N58" s="211"/>
      <c r="O58" s="278"/>
      <c r="P58" s="211"/>
      <c r="Q58" s="278"/>
      <c r="R58" s="278"/>
      <c r="S58" s="278"/>
      <c r="T58" s="278"/>
      <c r="U58" s="211"/>
      <c r="V58" s="211"/>
      <c r="W58" s="211"/>
      <c r="X58" s="211"/>
      <c r="Y58" s="211"/>
      <c r="Z58" s="211"/>
      <c r="AA58" s="278"/>
      <c r="AB58" s="278"/>
      <c r="AC58" s="278"/>
      <c r="AD58" s="278"/>
      <c r="AE58" s="278"/>
      <c r="AF58" s="275"/>
      <c r="AG58" s="278"/>
      <c r="AH58" s="211"/>
      <c r="AI58" s="211"/>
      <c r="AJ58" s="211"/>
      <c r="AK58" s="211"/>
      <c r="AL58" s="211"/>
      <c r="AM58" s="211"/>
      <c r="AN58" s="211"/>
      <c r="AO58" s="211"/>
      <c r="AP58" s="211"/>
      <c r="AQ58" s="211"/>
      <c r="AR58" s="211"/>
      <c r="AS58" s="211"/>
      <c r="AT58" s="211"/>
      <c r="AU58" s="211"/>
      <c r="AV58" s="211"/>
      <c r="AW58" s="211"/>
      <c r="AX58" s="213"/>
      <c r="AY58" s="303"/>
      <c r="AZ58" s="213"/>
      <c r="BA58" s="214">
        <f>BA57+BB57+BF57+BC57+BD57+BE57</f>
        <v>0</v>
      </c>
      <c r="BB58" s="215"/>
      <c r="BC58" s="215"/>
      <c r="BD58" s="215"/>
      <c r="BE58" s="215"/>
      <c r="BF58" s="216"/>
      <c r="BG58" s="286"/>
      <c r="BH58" s="305">
        <f>BH57+BI57</f>
        <v>0</v>
      </c>
      <c r="BI58" s="216"/>
      <c r="BJ58" s="214">
        <f>BJ57+BK57+BL57+BM57</f>
        <v>0</v>
      </c>
      <c r="BK58" s="215"/>
      <c r="BL58" s="215"/>
      <c r="BM58" s="306"/>
      <c r="BN58" s="305">
        <f>BN57+BO57</f>
        <v>0</v>
      </c>
      <c r="BO58" s="306"/>
      <c r="BP58" s="305">
        <f>BP57+BQ57</f>
        <v>0</v>
      </c>
      <c r="BQ58" s="216"/>
      <c r="BR58" s="214">
        <f>BR57+BS57+BT57</f>
        <v>0</v>
      </c>
      <c r="BS58" s="215"/>
      <c r="BT58" s="306"/>
      <c r="BU58" s="284"/>
      <c r="BV58" s="283">
        <f>BV57+BW57</f>
        <v>0</v>
      </c>
      <c r="BW58" s="284"/>
      <c r="BX58" s="335"/>
      <c r="BY58" s="335"/>
      <c r="BZ58" s="305">
        <f>SUM(BZ57:CH57)</f>
        <v>0</v>
      </c>
      <c r="CA58" s="215"/>
      <c r="CB58" s="215"/>
      <c r="CC58" s="215"/>
      <c r="CD58" s="215"/>
      <c r="CE58" s="215"/>
      <c r="CF58" s="215"/>
      <c r="CG58" s="215"/>
      <c r="CH58" s="216"/>
      <c r="CI58" s="214">
        <f>CI57+CK57+CL57+CJ57</f>
        <v>0</v>
      </c>
      <c r="CJ58" s="215"/>
      <c r="CK58" s="215"/>
      <c r="CL58" s="306"/>
      <c r="CM58" s="305">
        <f>SUM(CM57:CO57)</f>
        <v>0</v>
      </c>
      <c r="CN58" s="215"/>
      <c r="CO58" s="306"/>
      <c r="CP58" s="368">
        <f>CP57+CR57+CS57+CQ57</f>
        <v>0</v>
      </c>
      <c r="CQ58" s="211"/>
      <c r="CR58" s="211"/>
      <c r="CS58" s="307"/>
      <c r="CT58" s="368"/>
      <c r="CU58" s="288"/>
      <c r="CV58" s="288"/>
      <c r="CW58" s="288"/>
      <c r="CX58" s="288"/>
      <c r="CY58" s="288"/>
      <c r="CZ58" s="288"/>
      <c r="DA58" s="288"/>
      <c r="DB58" s="274"/>
      <c r="DC58" s="274"/>
      <c r="DD58" s="274"/>
      <c r="DE58" s="275"/>
      <c r="DF58" s="274"/>
      <c r="DG58" s="274"/>
      <c r="DH58" s="274"/>
      <c r="DI58" s="317"/>
      <c r="DJ58" s="1"/>
      <c r="DK58" s="1"/>
      <c r="DL58" s="1"/>
      <c r="DM58" s="1"/>
      <c r="DN58" s="1"/>
      <c r="DO58" s="1"/>
      <c r="DP58" s="1"/>
      <c r="DQ58" s="1"/>
      <c r="DR58" s="1"/>
      <c r="DS58" s="1"/>
      <c r="DT58" s="1"/>
      <c r="DU58" s="1"/>
    </row>
    <row r="59" spans="1:179">
      <c r="CU59" s="7"/>
    </row>
    <row r="60" spans="1:179" s="111" customFormat="1" ht="25.5" customHeight="1">
      <c r="A60" s="106"/>
      <c r="B60" s="343" t="s">
        <v>127</v>
      </c>
      <c r="C60" s="344"/>
      <c r="D60" s="345"/>
      <c r="E60" s="150"/>
      <c r="F60" s="150"/>
      <c r="G60" s="150"/>
      <c r="H60" s="150"/>
      <c r="I60" s="150"/>
      <c r="J60" s="150"/>
      <c r="K60" s="150"/>
      <c r="L60" s="150"/>
      <c r="M60" s="150"/>
      <c r="N60" s="150"/>
      <c r="O60" s="150"/>
      <c r="P60" s="150"/>
      <c r="Q60" s="150"/>
      <c r="R60" s="150"/>
      <c r="S60" s="150"/>
      <c r="T60" s="150"/>
      <c r="U60" s="150"/>
      <c r="V60" s="150"/>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c r="AS60" s="346"/>
      <c r="AT60" s="346"/>
      <c r="AU60" s="346"/>
      <c r="AV60" s="150"/>
      <c r="AW60" s="346"/>
      <c r="AX60" s="346"/>
      <c r="AY60" s="346"/>
      <c r="AZ60" s="346"/>
      <c r="BA60" s="346"/>
      <c r="BB60" s="346"/>
      <c r="BC60" s="150"/>
      <c r="BD60" s="150"/>
      <c r="BE60" s="346"/>
      <c r="BF60" s="346"/>
      <c r="BG60" s="346"/>
      <c r="BH60" s="150"/>
      <c r="BI60" s="346"/>
      <c r="BJ60" s="346"/>
      <c r="BK60" s="346"/>
      <c r="BL60" s="346"/>
      <c r="BM60" s="346"/>
      <c r="BN60" s="346"/>
      <c r="BO60" s="346"/>
      <c r="BP60" s="346"/>
      <c r="BQ60" s="346"/>
      <c r="BR60" s="346"/>
      <c r="BS60" s="346"/>
      <c r="BT60" s="346"/>
      <c r="BU60" s="346"/>
      <c r="BV60" s="150"/>
      <c r="BW60" s="150"/>
      <c r="BX60" s="150"/>
      <c r="BY60" s="150"/>
      <c r="BZ60" s="150"/>
      <c r="CA60" s="150"/>
      <c r="CB60" s="150"/>
      <c r="CC60" s="150"/>
      <c r="CU60" s="108">
        <f>CU55+июль!CU60</f>
        <v>0</v>
      </c>
      <c r="CV60" s="109"/>
      <c r="CW60" s="108">
        <f>CW55+июль!CW60</f>
        <v>0</v>
      </c>
      <c r="CX60" s="109"/>
      <c r="CY60" s="108">
        <f>CY55+июль!CY60</f>
        <v>0</v>
      </c>
      <c r="CZ60" s="109"/>
      <c r="DA60" s="108">
        <f>DA55+июль!DA60</f>
        <v>0</v>
      </c>
      <c r="DB60" s="109"/>
      <c r="DC60" s="108">
        <f>DC55+июль!DC60</f>
        <v>0</v>
      </c>
      <c r="DD60" s="109"/>
      <c r="DE60" s="108">
        <f>DE55+июль!DE60</f>
        <v>0</v>
      </c>
      <c r="DF60" s="109"/>
      <c r="DG60" s="109"/>
      <c r="DH60" s="150"/>
      <c r="DI60" s="150"/>
      <c r="DJ60" s="11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row>
    <row r="61" spans="1:179">
      <c r="CU61" s="7"/>
      <c r="DB61" s="53"/>
    </row>
    <row r="62" spans="1:179">
      <c r="CU62" s="7"/>
    </row>
    <row r="63" spans="1:179">
      <c r="CU63" s="7"/>
    </row>
    <row r="64" spans="1:179">
      <c r="CU64" s="7"/>
    </row>
    <row r="65" spans="99:99">
      <c r="CU65" s="7"/>
    </row>
    <row r="66" spans="99:99">
      <c r="CU66" s="7"/>
    </row>
    <row r="67" spans="99:99">
      <c r="CU67" s="7"/>
    </row>
    <row r="68" spans="99:99">
      <c r="CU68" s="7"/>
    </row>
    <row r="69" spans="99:99">
      <c r="CU69" s="7"/>
    </row>
    <row r="70" spans="99:99">
      <c r="CU70" s="7"/>
    </row>
    <row r="71" spans="99:99">
      <c r="CU71" s="7"/>
    </row>
    <row r="72" spans="99:99">
      <c r="CU72" s="7"/>
    </row>
    <row r="73" spans="99:99">
      <c r="CU73" s="7"/>
    </row>
    <row r="74" spans="99:99">
      <c r="CU74" s="7"/>
    </row>
    <row r="75" spans="99:99">
      <c r="CU75" s="7"/>
    </row>
  </sheetData>
  <mergeCells count="232">
    <mergeCell ref="BI60:BU60"/>
    <mergeCell ref="BZ58:CH58"/>
    <mergeCell ref="CI58:CL58"/>
    <mergeCell ref="CM58:CO58"/>
    <mergeCell ref="CP58:CS58"/>
    <mergeCell ref="B60:D60"/>
    <mergeCell ref="AS60:AU60"/>
    <mergeCell ref="AW60:AX60"/>
    <mergeCell ref="AY60:AZ60"/>
    <mergeCell ref="BA60:BB60"/>
    <mergeCell ref="BE60:BG60"/>
    <mergeCell ref="AY57:AY58"/>
    <mergeCell ref="AZ57:AZ58"/>
    <mergeCell ref="BX57:BX58"/>
    <mergeCell ref="BY57:BY58"/>
    <mergeCell ref="BV58:BW58"/>
    <mergeCell ref="AS57:AS58"/>
    <mergeCell ref="AT57:AT58"/>
    <mergeCell ref="AU57:AU58"/>
    <mergeCell ref="AV57:AV58"/>
    <mergeCell ref="AW57:AW58"/>
    <mergeCell ref="AX57:AX58"/>
    <mergeCell ref="AM57:AM58"/>
    <mergeCell ref="AN57:AN58"/>
    <mergeCell ref="DF57:DF58"/>
    <mergeCell ref="DG57:DG58"/>
    <mergeCell ref="DH57:DH58"/>
    <mergeCell ref="DI57:DI58"/>
    <mergeCell ref="BA58:BF58"/>
    <mergeCell ref="BH58:BI58"/>
    <mergeCell ref="BJ58:BM58"/>
    <mergeCell ref="BN58:BO58"/>
    <mergeCell ref="BP58:BQ58"/>
    <mergeCell ref="BR58:BT58"/>
    <mergeCell ref="CZ57:CZ58"/>
    <mergeCell ref="DA57:DA58"/>
    <mergeCell ref="DB57:DB58"/>
    <mergeCell ref="DC57:DC58"/>
    <mergeCell ref="DD57:DD58"/>
    <mergeCell ref="DE57:DE58"/>
    <mergeCell ref="CT57:CT58"/>
    <mergeCell ref="CU57:CU58"/>
    <mergeCell ref="CV57:CV58"/>
    <mergeCell ref="CW57:CW58"/>
    <mergeCell ref="CX57:CX58"/>
    <mergeCell ref="CY57:CY58"/>
    <mergeCell ref="BG57:BG58"/>
    <mergeCell ref="BU57:BU58"/>
    <mergeCell ref="AO57:AO58"/>
    <mergeCell ref="AP57:AP58"/>
    <mergeCell ref="AQ57:AQ58"/>
    <mergeCell ref="AR57:AR58"/>
    <mergeCell ref="AG57:AG58"/>
    <mergeCell ref="AH57:AH58"/>
    <mergeCell ref="AI57:AI58"/>
    <mergeCell ref="AJ57:AJ58"/>
    <mergeCell ref="AK57:AK58"/>
    <mergeCell ref="AL57:AL58"/>
    <mergeCell ref="AD57:AD58"/>
    <mergeCell ref="AE57:AE58"/>
    <mergeCell ref="AF57:AF58"/>
    <mergeCell ref="U57:U58"/>
    <mergeCell ref="V57:V58"/>
    <mergeCell ref="W57:W58"/>
    <mergeCell ref="X57:X58"/>
    <mergeCell ref="Y57:Y58"/>
    <mergeCell ref="Z57:Z58"/>
    <mergeCell ref="AZ55:AZ56"/>
    <mergeCell ref="AS55:AS56"/>
    <mergeCell ref="AT55:AT56"/>
    <mergeCell ref="AU55:AU56"/>
    <mergeCell ref="AV55:AV56"/>
    <mergeCell ref="AW55:AW56"/>
    <mergeCell ref="AX55:AX56"/>
    <mergeCell ref="AM55:AM56"/>
    <mergeCell ref="AN55:AN56"/>
    <mergeCell ref="AO55:AO56"/>
    <mergeCell ref="AP55:AP56"/>
    <mergeCell ref="AQ55:AQ56"/>
    <mergeCell ref="AR55:AR56"/>
    <mergeCell ref="A57:A58"/>
    <mergeCell ref="B57:B58"/>
    <mergeCell ref="C57:C58"/>
    <mergeCell ref="D57:D58"/>
    <mergeCell ref="E57:E58"/>
    <mergeCell ref="F57:F58"/>
    <mergeCell ref="G57:G58"/>
    <mergeCell ref="H57:H58"/>
    <mergeCell ref="AY55:AY56"/>
    <mergeCell ref="O57:O58"/>
    <mergeCell ref="P57:P58"/>
    <mergeCell ref="Q57:Q58"/>
    <mergeCell ref="R57:R58"/>
    <mergeCell ref="S57:S58"/>
    <mergeCell ref="T57:T58"/>
    <mergeCell ref="I57:I58"/>
    <mergeCell ref="J57:J58"/>
    <mergeCell ref="K57:K58"/>
    <mergeCell ref="L57:L58"/>
    <mergeCell ref="M57:M58"/>
    <mergeCell ref="N57:N58"/>
    <mergeCell ref="AA57:AA58"/>
    <mergeCell ref="AB57:AB58"/>
    <mergeCell ref="AC57:AC58"/>
    <mergeCell ref="CT55:CT56"/>
    <mergeCell ref="BA56:BF56"/>
    <mergeCell ref="BH56:BI56"/>
    <mergeCell ref="BJ56:BM56"/>
    <mergeCell ref="BN56:BO56"/>
    <mergeCell ref="BP56:BQ56"/>
    <mergeCell ref="BR56:BT56"/>
    <mergeCell ref="BV56:BW56"/>
    <mergeCell ref="BZ56:CH56"/>
    <mergeCell ref="CI56:CL56"/>
    <mergeCell ref="BG55:BG56"/>
    <mergeCell ref="BU55:BU56"/>
    <mergeCell ref="BX55:BX56"/>
    <mergeCell ref="BY55:BY56"/>
    <mergeCell ref="CM56:CO56"/>
    <mergeCell ref="CP56:CS56"/>
    <mergeCell ref="AG55:AG56"/>
    <mergeCell ref="AH55:AH56"/>
    <mergeCell ref="AI55:AI56"/>
    <mergeCell ref="AJ55:AJ56"/>
    <mergeCell ref="AK55:AK56"/>
    <mergeCell ref="AL55:AL56"/>
    <mergeCell ref="AA55:AA56"/>
    <mergeCell ref="AB55:AB56"/>
    <mergeCell ref="AC55:AC56"/>
    <mergeCell ref="AD55:AD56"/>
    <mergeCell ref="AE55:AE56"/>
    <mergeCell ref="AF55:AF56"/>
    <mergeCell ref="W55:W56"/>
    <mergeCell ref="X55:X56"/>
    <mergeCell ref="Y55:Y56"/>
    <mergeCell ref="Z55:Z56"/>
    <mergeCell ref="O55:O56"/>
    <mergeCell ref="P55:P56"/>
    <mergeCell ref="Q55:Q56"/>
    <mergeCell ref="R55:R56"/>
    <mergeCell ref="S55:S56"/>
    <mergeCell ref="T55:T56"/>
    <mergeCell ref="I55:I56"/>
    <mergeCell ref="J55:J56"/>
    <mergeCell ref="K55:K56"/>
    <mergeCell ref="L55:L56"/>
    <mergeCell ref="M55:M56"/>
    <mergeCell ref="N55:N56"/>
    <mergeCell ref="DF8:DG8"/>
    <mergeCell ref="DH8:DI8"/>
    <mergeCell ref="A55:A56"/>
    <mergeCell ref="B55:B56"/>
    <mergeCell ref="C55:C56"/>
    <mergeCell ref="D55:D56"/>
    <mergeCell ref="E55:E56"/>
    <mergeCell ref="F55:F56"/>
    <mergeCell ref="G55:G56"/>
    <mergeCell ref="H55:H56"/>
    <mergeCell ref="BV8:BW8"/>
    <mergeCell ref="BZ8:CH8"/>
    <mergeCell ref="CI8:CL8"/>
    <mergeCell ref="CM8:CO8"/>
    <mergeCell ref="CP8:CS8"/>
    <mergeCell ref="CV8:CW8"/>
    <mergeCell ref="U55:U56"/>
    <mergeCell ref="V55:V56"/>
    <mergeCell ref="DF4:DG5"/>
    <mergeCell ref="DH4:DI5"/>
    <mergeCell ref="BJ5:BL5"/>
    <mergeCell ref="BM5:BM6"/>
    <mergeCell ref="AY8:AZ8"/>
    <mergeCell ref="BA8:BF8"/>
    <mergeCell ref="BH8:BI8"/>
    <mergeCell ref="BN8:BO8"/>
    <mergeCell ref="BP8:BQ8"/>
    <mergeCell ref="BY4:BY6"/>
    <mergeCell ref="BZ4:CH5"/>
    <mergeCell ref="CV4:CW5"/>
    <mergeCell ref="CX4:CY5"/>
    <mergeCell ref="CZ4:DA5"/>
    <mergeCell ref="DB4:DC5"/>
    <mergeCell ref="AY2:AZ5"/>
    <mergeCell ref="BJ8:BM8"/>
    <mergeCell ref="BR8:BT8"/>
    <mergeCell ref="AE2:AF5"/>
    <mergeCell ref="AG2:AH5"/>
    <mergeCell ref="AI2:AJ5"/>
    <mergeCell ref="AK2:AL5"/>
    <mergeCell ref="CV2:DE3"/>
    <mergeCell ref="DF2:DI3"/>
    <mergeCell ref="BA3:BU3"/>
    <mergeCell ref="BV3:CH3"/>
    <mergeCell ref="BA4:BF5"/>
    <mergeCell ref="BG4:BG6"/>
    <mergeCell ref="BH4:BI5"/>
    <mergeCell ref="BJ4:BM4"/>
    <mergeCell ref="BN4:BO5"/>
    <mergeCell ref="BP4:BQ5"/>
    <mergeCell ref="BA2:CH2"/>
    <mergeCell ref="CI2:CL5"/>
    <mergeCell ref="CM2:CO5"/>
    <mergeCell ref="CP2:CS5"/>
    <mergeCell ref="CT2:CU5"/>
    <mergeCell ref="BR4:BT5"/>
    <mergeCell ref="BU4:BU6"/>
    <mergeCell ref="BV4:BW5"/>
    <mergeCell ref="BX4:BX6"/>
    <mergeCell ref="DD4:DE5"/>
    <mergeCell ref="O2:P5"/>
    <mergeCell ref="Q2:R5"/>
    <mergeCell ref="S2:T5"/>
    <mergeCell ref="U2:V5"/>
    <mergeCell ref="W2:X5"/>
    <mergeCell ref="Y2:Z5"/>
    <mergeCell ref="A1:DE1"/>
    <mergeCell ref="A2:A6"/>
    <mergeCell ref="B2:B6"/>
    <mergeCell ref="C2:C6"/>
    <mergeCell ref="D2:D5"/>
    <mergeCell ref="E2:F5"/>
    <mergeCell ref="G2:H5"/>
    <mergeCell ref="I2:J5"/>
    <mergeCell ref="K2:L5"/>
    <mergeCell ref="M2:N5"/>
    <mergeCell ref="AM2:AN5"/>
    <mergeCell ref="AO2:AP5"/>
    <mergeCell ref="AQ2:AR5"/>
    <mergeCell ref="AS2:AT5"/>
    <mergeCell ref="AU2:AV5"/>
    <mergeCell ref="AW2:AX5"/>
    <mergeCell ref="AA2:AB5"/>
    <mergeCell ref="AC2:AD5"/>
  </mergeCells>
  <pageMargins left="0" right="0" top="0" bottom="0" header="0.23622047244094491" footer="0.15748031496062992"/>
  <pageSetup paperSize="9" scale="41" fitToWidth="4" orientation="landscape" r:id="rId1"/>
  <colBreaks count="3" manualBreakCount="3">
    <brk id="22" max="58" man="1"/>
    <brk id="50" max="58" man="1"/>
    <brk id="86" max="5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12</vt:i4>
      </vt:variant>
    </vt:vector>
  </HeadingPairs>
  <TitlesOfParts>
    <vt:vector size="25" baseType="lpstr">
      <vt:lpstr>Указания</vt:lpstr>
      <vt:lpstr>январь</vt:lpstr>
      <vt:lpstr>февраль</vt:lpstr>
      <vt:lpstr>март</vt:lpstr>
      <vt:lpstr>апрель</vt:lpstr>
      <vt:lpstr>май</vt:lpstr>
      <vt:lpstr>июнь</vt:lpstr>
      <vt:lpstr>июль</vt:lpstr>
      <vt:lpstr>август</vt:lpstr>
      <vt:lpstr>сентябрь</vt:lpstr>
      <vt:lpstr>октябрь</vt:lpstr>
      <vt:lpstr>ноябрь</vt:lpstr>
      <vt:lpstr>декабрь</vt:lpstr>
      <vt:lpstr>август!Область_печати</vt:lpstr>
      <vt:lpstr>апрель!Область_печати</vt:lpstr>
      <vt:lpstr>декабрь!Область_печати</vt:lpstr>
      <vt:lpstr>июль!Область_печати</vt:lpstr>
      <vt:lpstr>июнь!Область_печати</vt:lpstr>
      <vt:lpstr>май!Область_печати</vt:lpstr>
      <vt:lpstr>март!Область_печати</vt:lpstr>
      <vt:lpstr>ноябрь!Область_печати</vt:lpstr>
      <vt:lpstr>октябрь!Область_печати</vt:lpstr>
      <vt:lpstr>сентябрь!Область_печати</vt:lpstr>
      <vt:lpstr>февраль!Область_печати</vt:lpstr>
      <vt:lpstr>январь!Область_печати</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cfg17</cp:lastModifiedBy>
  <cp:lastPrinted>2026-01-19T09:39:19Z</cp:lastPrinted>
  <dcterms:created xsi:type="dcterms:W3CDTF">2010-07-26T12:59:46Z</dcterms:created>
  <dcterms:modified xsi:type="dcterms:W3CDTF">2026-01-22T11:55:55Z</dcterms:modified>
</cp:coreProperties>
</file>